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240" windowWidth="15240" windowHeight="7815" firstSheet="23" activeTab="27"/>
  </bookViews>
  <sheets>
    <sheet name="VCQL" sheetId="9" r:id="rId1"/>
    <sheet name="NGUYỄN TRỌNG PHÚ" sheetId="30" r:id="rId2"/>
    <sheet name="NGUYỄN THÙY DƯƠNG" sheetId="33" r:id="rId3"/>
    <sheet name="DƯƠNG THỊ THỦY" sheetId="20" r:id="rId4"/>
    <sheet name="MAI THU HƯƠNG" sheetId="14" r:id="rId5"/>
    <sheet name="NGUYỄN CAO THẮNG" sheetId="19" r:id="rId6"/>
    <sheet name="VÕ TẤN KIỆT" sheetId="21" r:id="rId7"/>
    <sheet name="NGUYỄN TIẾN VIỆT DŨNG" sheetId="15" r:id="rId8"/>
    <sheet name="NINH ĐỖ HIỆP" sheetId="16" r:id="rId9"/>
    <sheet name="NGUYỄN XUÂN LỢI" sheetId="18" r:id="rId10"/>
    <sheet name="BÙI ĐẶNG HOÀNG TUẤN" sheetId="17" r:id="rId11"/>
    <sheet name="GIÁP VĂ THỊNH" sheetId="24" r:id="rId12"/>
    <sheet name="VŨ NGỌC QUANG" sheetId="25" r:id="rId13"/>
    <sheet name="GIÁP ĐỨC NHẬN" sheetId="26" r:id="rId14"/>
    <sheet name="LÊ HỒNG ANH TUẤN" sheetId="28" r:id="rId15"/>
    <sheet name="NHANVIEN" sheetId="10" r:id="rId16"/>
    <sheet name="ĐỖ VĂN TRONG" sheetId="22" r:id="rId17"/>
    <sheet name="LDPT" sheetId="12" r:id="rId18"/>
    <sheet name="TRẦN THANH QUÝ" sheetId="42" r:id="rId19"/>
    <sheet name="HUỲNH BÁ TRIẾT" sheetId="32" r:id="rId20"/>
    <sheet name="TẠ QUỐC TẤN" sheetId="31" r:id="rId21"/>
    <sheet name="TRẦN THỊ THU" sheetId="41" r:id="rId22"/>
    <sheet name="THÂN THỊ QUYẾT" sheetId="34" r:id="rId23"/>
    <sheet name="LÊ THỊ THIỆN" sheetId="35" r:id="rId24"/>
    <sheet name="ĐỖ THỊ BÍCH THỦY" sheetId="36" r:id="rId25"/>
    <sheet name="TRẦN THỊ KIM LOAN" sheetId="37" r:id="rId26"/>
    <sheet name="NGUYỄN THỊ THU TRANG" sheetId="38" r:id="rId27"/>
    <sheet name="HUỲNH THỊ THU NGA" sheetId="39" r:id="rId28"/>
    <sheet name="Mẫu 4" sheetId="13" r:id="rId29"/>
  </sheets>
  <definedNames>
    <definedName name="_xlnm.Print_Titles" localSheetId="10">'BÙI ĐẶNG HOÀNG TUẤN'!$11:$12</definedName>
    <definedName name="_xlnm.Print_Titles" localSheetId="3">'DƯƠNG THỊ THỦY'!$11:$12</definedName>
    <definedName name="_xlnm.Print_Titles" localSheetId="24">'ĐỖ THỊ BÍCH THỦY'!$11:$12</definedName>
    <definedName name="_xlnm.Print_Titles" localSheetId="16">'ĐỖ VĂN TRONG'!$11:$12</definedName>
    <definedName name="_xlnm.Print_Titles" localSheetId="13">'GIÁP ĐỨC NHẬN'!$11:$12</definedName>
    <definedName name="_xlnm.Print_Titles" localSheetId="11">'GIÁP VĂ THỊNH'!$11:$12</definedName>
    <definedName name="_xlnm.Print_Titles" localSheetId="19">'HUỲNH BÁ TRIẾT'!$11:$12</definedName>
    <definedName name="_xlnm.Print_Titles" localSheetId="27">'HUỲNH THỊ THU NGA'!$11:$12</definedName>
    <definedName name="_xlnm.Print_Titles" localSheetId="17">LDPT!$11:$12</definedName>
    <definedName name="_xlnm.Print_Titles" localSheetId="14">'LÊ HỒNG ANH TUẤN'!$11:$12</definedName>
    <definedName name="_xlnm.Print_Titles" localSheetId="23">'LÊ THỊ THIỆN'!$11:$12</definedName>
    <definedName name="_xlnm.Print_Titles" localSheetId="4">'MAI THU HƯƠNG'!$11:$12</definedName>
    <definedName name="_xlnm.Print_Titles" localSheetId="8">'NINH ĐỖ HIỆP'!$11:$12</definedName>
    <definedName name="_xlnm.Print_Titles" localSheetId="5">'NGUYỄN CAO THẮNG'!$11:$12</definedName>
    <definedName name="_xlnm.Print_Titles" localSheetId="7">'NGUYỄN TIẾN VIỆT DŨNG'!$11:$12</definedName>
    <definedName name="_xlnm.Print_Titles" localSheetId="26">'NGUYỄN THỊ THU TRANG'!$11:$12</definedName>
    <definedName name="_xlnm.Print_Titles" localSheetId="2">'NGUYỄN THÙY DƯƠNG'!$11:$12</definedName>
    <definedName name="_xlnm.Print_Titles" localSheetId="1">'NGUYỄN TRỌNG PHÚ'!$12:$13</definedName>
    <definedName name="_xlnm.Print_Titles" localSheetId="9">'NGUYỄN XUÂN LỢI'!$11:$12</definedName>
    <definedName name="_xlnm.Print_Titles" localSheetId="15">NHANVIEN!$11:$12</definedName>
    <definedName name="_xlnm.Print_Titles" localSheetId="20">'TẠ QUỐC TẤN'!$11:$12</definedName>
    <definedName name="_xlnm.Print_Titles" localSheetId="22">'THÂN THỊ QUYẾT'!$11:$12</definedName>
    <definedName name="_xlnm.Print_Titles" localSheetId="18">'TRẦN THANH QUÝ'!$11:$12</definedName>
    <definedName name="_xlnm.Print_Titles" localSheetId="25">'TRẦN THỊ KIM LOAN'!$11:$12</definedName>
    <definedName name="_xlnm.Print_Titles" localSheetId="21">'TRẦN THỊ THU'!$11:$12</definedName>
    <definedName name="_xlnm.Print_Titles" localSheetId="0">VCQL!$12:$13</definedName>
    <definedName name="_xlnm.Print_Titles" localSheetId="6">'VÕ TẤN KIỆT'!$11:$12</definedName>
    <definedName name="_xlnm.Print_Titles" localSheetId="12">'VŨ NGỌC QUANG'!$11:$12</definedName>
  </definedNames>
  <calcPr calcId="144525"/>
  <fileRecoveryPr autoRecover="0"/>
</workbook>
</file>

<file path=xl/calcChain.xml><?xml version="1.0" encoding="utf-8"?>
<calcChain xmlns="http://schemas.openxmlformats.org/spreadsheetml/2006/main">
  <c r="E46" i="42" l="1"/>
  <c r="C46" i="42"/>
  <c r="B46" i="42"/>
  <c r="E43" i="42"/>
  <c r="C43" i="42"/>
  <c r="B43" i="42"/>
  <c r="B42" i="42" s="1"/>
  <c r="E42" i="42"/>
  <c r="E36" i="42"/>
  <c r="C36" i="42"/>
  <c r="B36" i="42"/>
  <c r="E33" i="42"/>
  <c r="C33" i="42"/>
  <c r="B33" i="42"/>
  <c r="E28" i="42"/>
  <c r="C28" i="42"/>
  <c r="B28" i="42"/>
  <c r="E22" i="42"/>
  <c r="C22" i="42"/>
  <c r="B22" i="42"/>
  <c r="E17" i="42"/>
  <c r="E16" i="42" s="1"/>
  <c r="E50" i="42" s="1"/>
  <c r="C17" i="42"/>
  <c r="B17" i="42"/>
  <c r="B16" i="42"/>
  <c r="E13" i="42"/>
  <c r="C13" i="42"/>
  <c r="B13" i="42"/>
  <c r="B50" i="42" s="1"/>
  <c r="E46" i="41"/>
  <c r="E42" i="41" s="1"/>
  <c r="C46" i="41"/>
  <c r="B46" i="41"/>
  <c r="E43" i="41"/>
  <c r="C43" i="41"/>
  <c r="B43" i="41"/>
  <c r="B42" i="41" s="1"/>
  <c r="E36" i="41"/>
  <c r="C36" i="41"/>
  <c r="B36" i="41"/>
  <c r="E33" i="41"/>
  <c r="C33" i="41"/>
  <c r="B33" i="41"/>
  <c r="E28" i="41"/>
  <c r="C28" i="41"/>
  <c r="B28" i="41"/>
  <c r="E22" i="41"/>
  <c r="C22" i="41"/>
  <c r="B22" i="41"/>
  <c r="E17" i="41"/>
  <c r="E16" i="41" s="1"/>
  <c r="C17" i="41"/>
  <c r="B17" i="41"/>
  <c r="B16" i="41"/>
  <c r="E13" i="41"/>
  <c r="C13" i="41"/>
  <c r="B13" i="41"/>
  <c r="C42" i="42" l="1"/>
  <c r="C50" i="42" s="1"/>
  <c r="C51" i="42" s="1"/>
  <c r="C52" i="42" s="1"/>
  <c r="C16" i="42"/>
  <c r="E51" i="42"/>
  <c r="E52" i="42" s="1"/>
  <c r="C42" i="41"/>
  <c r="C16" i="41"/>
  <c r="C50" i="41"/>
  <c r="E50" i="41"/>
  <c r="E51" i="41" s="1"/>
  <c r="E52" i="41" s="1"/>
  <c r="B50" i="41"/>
  <c r="E46" i="39"/>
  <c r="E42" i="39" s="1"/>
  <c r="C46" i="39"/>
  <c r="B46" i="39"/>
  <c r="E43" i="39"/>
  <c r="C43" i="39"/>
  <c r="C42" i="39" s="1"/>
  <c r="B43" i="39"/>
  <c r="B42" i="39" s="1"/>
  <c r="E36" i="39"/>
  <c r="C36" i="39"/>
  <c r="B36" i="39"/>
  <c r="E33" i="39"/>
  <c r="C33" i="39"/>
  <c r="B33" i="39"/>
  <c r="E28" i="39"/>
  <c r="C28" i="39"/>
  <c r="B28" i="39"/>
  <c r="E22" i="39"/>
  <c r="C22" i="39"/>
  <c r="B22" i="39"/>
  <c r="E17" i="39"/>
  <c r="E16" i="39" s="1"/>
  <c r="C17" i="39"/>
  <c r="C16" i="39" s="1"/>
  <c r="B17" i="39"/>
  <c r="B16" i="39" s="1"/>
  <c r="E13" i="39"/>
  <c r="C13" i="39"/>
  <c r="B13" i="39"/>
  <c r="E46" i="38"/>
  <c r="C46" i="38"/>
  <c r="B46" i="38"/>
  <c r="E43" i="38"/>
  <c r="C43" i="38"/>
  <c r="C42" i="38" s="1"/>
  <c r="B43" i="38"/>
  <c r="B42" i="38" s="1"/>
  <c r="E42" i="38"/>
  <c r="E36" i="38"/>
  <c r="C36" i="38"/>
  <c r="B36" i="38"/>
  <c r="E33" i="38"/>
  <c r="C33" i="38"/>
  <c r="B33" i="38"/>
  <c r="E28" i="38"/>
  <c r="C28" i="38"/>
  <c r="B28" i="38"/>
  <c r="E22" i="38"/>
  <c r="C22" i="38"/>
  <c r="B22" i="38"/>
  <c r="E17" i="38"/>
  <c r="E16" i="38" s="1"/>
  <c r="E50" i="38" s="1"/>
  <c r="E51" i="38" s="1"/>
  <c r="E52" i="38" s="1"/>
  <c r="C17" i="38"/>
  <c r="C16" i="38" s="1"/>
  <c r="C50" i="38" s="1"/>
  <c r="C51" i="38" s="1"/>
  <c r="C52" i="38" s="1"/>
  <c r="B17" i="38"/>
  <c r="B16" i="38"/>
  <c r="E13" i="38"/>
  <c r="C13" i="38"/>
  <c r="B13" i="38"/>
  <c r="B50" i="38" s="1"/>
  <c r="E46" i="37"/>
  <c r="C46" i="37"/>
  <c r="B46" i="37"/>
  <c r="E43" i="37"/>
  <c r="C43" i="37"/>
  <c r="C42" i="37" s="1"/>
  <c r="B43" i="37"/>
  <c r="B42" i="37" s="1"/>
  <c r="E42" i="37"/>
  <c r="E36" i="37"/>
  <c r="C36" i="37"/>
  <c r="B36" i="37"/>
  <c r="E33" i="37"/>
  <c r="C33" i="37"/>
  <c r="B33" i="37"/>
  <c r="E28" i="37"/>
  <c r="C28" i="37"/>
  <c r="B28" i="37"/>
  <c r="E22" i="37"/>
  <c r="C22" i="37"/>
  <c r="B22" i="37"/>
  <c r="E17" i="37"/>
  <c r="E16" i="37" s="1"/>
  <c r="E50" i="37" s="1"/>
  <c r="C17" i="37"/>
  <c r="C16" i="37" s="1"/>
  <c r="C50" i="37" s="1"/>
  <c r="B17" i="37"/>
  <c r="B16" i="37"/>
  <c r="E13" i="37"/>
  <c r="C13" i="37"/>
  <c r="B13" i="37"/>
  <c r="B50" i="37" s="1"/>
  <c r="E46" i="36"/>
  <c r="C46" i="36"/>
  <c r="B46" i="36"/>
  <c r="E43" i="36"/>
  <c r="C43" i="36"/>
  <c r="B43" i="36"/>
  <c r="B42" i="36" s="1"/>
  <c r="E42" i="36"/>
  <c r="E36" i="36"/>
  <c r="C36" i="36"/>
  <c r="B36" i="36"/>
  <c r="E33" i="36"/>
  <c r="C33" i="36"/>
  <c r="B33" i="36"/>
  <c r="E28" i="36"/>
  <c r="C28" i="36"/>
  <c r="B28" i="36"/>
  <c r="E22" i="36"/>
  <c r="C22" i="36"/>
  <c r="B22" i="36"/>
  <c r="E17" i="36"/>
  <c r="E16" i="36" s="1"/>
  <c r="E50" i="36" s="1"/>
  <c r="C17" i="36"/>
  <c r="B17" i="36"/>
  <c r="B16" i="36"/>
  <c r="E13" i="36"/>
  <c r="C13" i="36"/>
  <c r="B13" i="36"/>
  <c r="B50" i="36" s="1"/>
  <c r="E46" i="35"/>
  <c r="C46" i="35"/>
  <c r="B46" i="35"/>
  <c r="E43" i="35"/>
  <c r="C43" i="35"/>
  <c r="B43" i="35"/>
  <c r="B42" i="35" s="1"/>
  <c r="E42" i="35"/>
  <c r="E36" i="35"/>
  <c r="C36" i="35"/>
  <c r="B36" i="35"/>
  <c r="E33" i="35"/>
  <c r="C33" i="35"/>
  <c r="B33" i="35"/>
  <c r="E28" i="35"/>
  <c r="C28" i="35"/>
  <c r="B28" i="35"/>
  <c r="E22" i="35"/>
  <c r="C22" i="35"/>
  <c r="B22" i="35"/>
  <c r="E17" i="35"/>
  <c r="E16" i="35" s="1"/>
  <c r="E50" i="35" s="1"/>
  <c r="C17" i="35"/>
  <c r="B17" i="35"/>
  <c r="B16" i="35"/>
  <c r="E13" i="35"/>
  <c r="C13" i="35"/>
  <c r="B13" i="35"/>
  <c r="B50" i="35" s="1"/>
  <c r="E46" i="34"/>
  <c r="C46" i="34"/>
  <c r="B46" i="34"/>
  <c r="E43" i="34"/>
  <c r="E42" i="34" s="1"/>
  <c r="C43" i="34"/>
  <c r="B43" i="34"/>
  <c r="B42" i="34" s="1"/>
  <c r="E36" i="34"/>
  <c r="C36" i="34"/>
  <c r="B36" i="34"/>
  <c r="E33" i="34"/>
  <c r="C33" i="34"/>
  <c r="B33" i="34"/>
  <c r="E28" i="34"/>
  <c r="C28" i="34"/>
  <c r="B28" i="34"/>
  <c r="E22" i="34"/>
  <c r="C22" i="34"/>
  <c r="B22" i="34"/>
  <c r="E17" i="34"/>
  <c r="E16" i="34" s="1"/>
  <c r="C17" i="34"/>
  <c r="B17" i="34"/>
  <c r="B16" i="34" s="1"/>
  <c r="E13" i="34"/>
  <c r="C13" i="34"/>
  <c r="B13" i="34"/>
  <c r="B50" i="34" s="1"/>
  <c r="E52" i="33"/>
  <c r="C52" i="33"/>
  <c r="B52" i="33"/>
  <c r="E49" i="33"/>
  <c r="C49" i="33"/>
  <c r="B49" i="33"/>
  <c r="B48" i="33" s="1"/>
  <c r="E48" i="33"/>
  <c r="E42" i="33"/>
  <c r="C42" i="33"/>
  <c r="B42" i="33"/>
  <c r="E39" i="33"/>
  <c r="C39" i="33"/>
  <c r="B39" i="33"/>
  <c r="E34" i="33"/>
  <c r="C34" i="33"/>
  <c r="B34" i="33"/>
  <c r="E28" i="33"/>
  <c r="C28" i="33"/>
  <c r="B28" i="33"/>
  <c r="E21" i="33"/>
  <c r="E20" i="33" s="1"/>
  <c r="C21" i="33"/>
  <c r="B21" i="33"/>
  <c r="B20" i="33"/>
  <c r="E17" i="33"/>
  <c r="C17" i="33"/>
  <c r="C13" i="33" s="1"/>
  <c r="B17" i="33"/>
  <c r="E14" i="33"/>
  <c r="E13" i="33" s="1"/>
  <c r="C14" i="33"/>
  <c r="B14" i="33"/>
  <c r="B13" i="33" s="1"/>
  <c r="C51" i="41" l="1"/>
  <c r="C52" i="41" s="1"/>
  <c r="B50" i="39"/>
  <c r="C50" i="39"/>
  <c r="C51" i="39" s="1"/>
  <c r="C52" i="39" s="1"/>
  <c r="E50" i="39"/>
  <c r="C51" i="37"/>
  <c r="C52" i="37" s="1"/>
  <c r="E51" i="37"/>
  <c r="E52" i="37" s="1"/>
  <c r="C42" i="35"/>
  <c r="C42" i="36"/>
  <c r="C16" i="36"/>
  <c r="E51" i="36"/>
  <c r="E52" i="36" s="1"/>
  <c r="C16" i="35"/>
  <c r="C50" i="35" s="1"/>
  <c r="C51" i="35" s="1"/>
  <c r="C52" i="35" s="1"/>
  <c r="E51" i="35"/>
  <c r="E52" i="35" s="1"/>
  <c r="C42" i="34"/>
  <c r="C16" i="34"/>
  <c r="E50" i="34"/>
  <c r="E51" i="34" s="1"/>
  <c r="E52" i="34" s="1"/>
  <c r="C48" i="33"/>
  <c r="C20" i="33"/>
  <c r="C56" i="33" s="1"/>
  <c r="C57" i="33" s="1"/>
  <c r="C58" i="33" s="1"/>
  <c r="B56" i="33"/>
  <c r="E56" i="33"/>
  <c r="E51" i="39" l="1"/>
  <c r="E52" i="39" s="1"/>
  <c r="C50" i="34"/>
  <c r="C51" i="34" s="1"/>
  <c r="C52" i="34" s="1"/>
  <c r="C50" i="36"/>
  <c r="C51" i="36" s="1"/>
  <c r="C52" i="36" s="1"/>
  <c r="E57" i="33"/>
  <c r="E58" i="33" s="1"/>
  <c r="E46" i="32" l="1"/>
  <c r="C46" i="32"/>
  <c r="B46" i="32"/>
  <c r="E43" i="32"/>
  <c r="C43" i="32"/>
  <c r="B43" i="32"/>
  <c r="B42" i="32" s="1"/>
  <c r="E42" i="32"/>
  <c r="E36" i="32"/>
  <c r="C36" i="32"/>
  <c r="B36" i="32"/>
  <c r="E33" i="32"/>
  <c r="C33" i="32"/>
  <c r="B33" i="32"/>
  <c r="E28" i="32"/>
  <c r="C28" i="32"/>
  <c r="B28" i="32"/>
  <c r="E22" i="32"/>
  <c r="C22" i="32"/>
  <c r="B22" i="32"/>
  <c r="E17" i="32"/>
  <c r="E16" i="32" s="1"/>
  <c r="E50" i="32" s="1"/>
  <c r="C17" i="32"/>
  <c r="B17" i="32"/>
  <c r="B16" i="32"/>
  <c r="E13" i="32"/>
  <c r="C13" i="32"/>
  <c r="B13" i="32"/>
  <c r="B50" i="32" s="1"/>
  <c r="C42" i="32" l="1"/>
  <c r="C50" i="32" s="1"/>
  <c r="C51" i="32" s="1"/>
  <c r="C52" i="32" s="1"/>
  <c r="C16" i="32"/>
  <c r="E51" i="32"/>
  <c r="E52" i="32" s="1"/>
  <c r="E46" i="31"/>
  <c r="C46" i="31"/>
  <c r="B46" i="31"/>
  <c r="B42" i="31" s="1"/>
  <c r="E43" i="31"/>
  <c r="E42" i="31" s="1"/>
  <c r="C43" i="31"/>
  <c r="B43" i="31"/>
  <c r="E36" i="31"/>
  <c r="C36" i="31"/>
  <c r="B36" i="31"/>
  <c r="E33" i="31"/>
  <c r="C33" i="31"/>
  <c r="B33" i="31"/>
  <c r="E28" i="31"/>
  <c r="C28" i="31"/>
  <c r="B28" i="31"/>
  <c r="E22" i="31"/>
  <c r="C22" i="31"/>
  <c r="B22" i="31"/>
  <c r="E17" i="31"/>
  <c r="C17" i="31"/>
  <c r="B17" i="31"/>
  <c r="B16" i="31" s="1"/>
  <c r="E16" i="31"/>
  <c r="E13" i="31"/>
  <c r="C13" i="31"/>
  <c r="B13" i="31"/>
  <c r="B50" i="31" s="1"/>
  <c r="C42" i="31" l="1"/>
  <c r="C16" i="31"/>
  <c r="E50" i="31"/>
  <c r="E51" i="31" s="1"/>
  <c r="E52" i="31" s="1"/>
  <c r="C59" i="30"/>
  <c r="B59" i="30"/>
  <c r="B55" i="30" s="1"/>
  <c r="E56" i="30"/>
  <c r="E55" i="30" s="1"/>
  <c r="B56" i="30"/>
  <c r="C55" i="30"/>
  <c r="E49" i="30"/>
  <c r="C49" i="30"/>
  <c r="B49" i="30"/>
  <c r="E44" i="30"/>
  <c r="C44" i="30"/>
  <c r="B44" i="30"/>
  <c r="E38" i="30"/>
  <c r="C38" i="30"/>
  <c r="B38" i="30"/>
  <c r="E32" i="30"/>
  <c r="C32" i="30"/>
  <c r="B32" i="30"/>
  <c r="E27" i="30"/>
  <c r="C27" i="30"/>
  <c r="B27" i="30"/>
  <c r="E22" i="30"/>
  <c r="C22" i="30"/>
  <c r="B22" i="30"/>
  <c r="B21" i="30" s="1"/>
  <c r="E21" i="30"/>
  <c r="E18" i="30"/>
  <c r="C18" i="30"/>
  <c r="B18" i="30"/>
  <c r="E15" i="30"/>
  <c r="C15" i="30"/>
  <c r="C14" i="30" s="1"/>
  <c r="B15" i="30"/>
  <c r="B14" i="30" s="1"/>
  <c r="E14" i="30"/>
  <c r="E63" i="30" s="1"/>
  <c r="C50" i="31" l="1"/>
  <c r="C51" i="31" s="1"/>
  <c r="C52" i="31" s="1"/>
  <c r="C21" i="30"/>
  <c r="C63" i="30" s="1"/>
  <c r="C64" i="30" s="1"/>
  <c r="C65" i="30" s="1"/>
  <c r="E64" i="30"/>
  <c r="E65" i="30" s="1"/>
  <c r="B63" i="30"/>
  <c r="E52" i="28" l="1"/>
  <c r="E48" i="28" s="1"/>
  <c r="C52" i="28"/>
  <c r="B52" i="28"/>
  <c r="E49" i="28"/>
  <c r="C49" i="28"/>
  <c r="B49" i="28"/>
  <c r="B48" i="28" s="1"/>
  <c r="E42" i="28"/>
  <c r="C42" i="28"/>
  <c r="B42" i="28"/>
  <c r="E39" i="28"/>
  <c r="C39" i="28"/>
  <c r="B39" i="28"/>
  <c r="E34" i="28"/>
  <c r="C34" i="28"/>
  <c r="B34" i="28"/>
  <c r="E28" i="28"/>
  <c r="C28" i="28"/>
  <c r="B28" i="28"/>
  <c r="B20" i="28" s="1"/>
  <c r="E21" i="28"/>
  <c r="E20" i="28" s="1"/>
  <c r="C21" i="28"/>
  <c r="B21" i="28"/>
  <c r="C20" i="28"/>
  <c r="E17" i="28"/>
  <c r="C17" i="28"/>
  <c r="C13" i="28" s="1"/>
  <c r="B17" i="28"/>
  <c r="E14" i="28"/>
  <c r="C14" i="28"/>
  <c r="B14" i="28"/>
  <c r="B13" i="28" s="1"/>
  <c r="B56" i="28" s="1"/>
  <c r="E13" i="28"/>
  <c r="E56" i="28" s="1"/>
  <c r="E57" i="28" s="1"/>
  <c r="E58" i="28" s="1"/>
  <c r="C48" i="28" l="1"/>
  <c r="C56" i="28" s="1"/>
  <c r="C57" i="28" s="1"/>
  <c r="C58" i="28" s="1"/>
  <c r="E52" i="26" l="1"/>
  <c r="C52" i="26"/>
  <c r="B52" i="26"/>
  <c r="E49" i="26"/>
  <c r="C49" i="26"/>
  <c r="B49" i="26"/>
  <c r="B48" i="26" s="1"/>
  <c r="E48" i="26"/>
  <c r="E42" i="26"/>
  <c r="C42" i="26"/>
  <c r="B42" i="26"/>
  <c r="E39" i="26"/>
  <c r="C39" i="26"/>
  <c r="B39" i="26"/>
  <c r="E34" i="26"/>
  <c r="C34" i="26"/>
  <c r="B34" i="26"/>
  <c r="E28" i="26"/>
  <c r="C28" i="26"/>
  <c r="B28" i="26"/>
  <c r="E21" i="26"/>
  <c r="E20" i="26" s="1"/>
  <c r="C21" i="26"/>
  <c r="B21" i="26"/>
  <c r="B20" i="26"/>
  <c r="E17" i="26"/>
  <c r="C17" i="26"/>
  <c r="B17" i="26"/>
  <c r="E14" i="26"/>
  <c r="C14" i="26"/>
  <c r="B14" i="26"/>
  <c r="B13" i="26" s="1"/>
  <c r="B56" i="26" s="1"/>
  <c r="E13" i="26"/>
  <c r="C48" i="26" l="1"/>
  <c r="C20" i="26"/>
  <c r="C56" i="26" s="1"/>
  <c r="C57" i="26" s="1"/>
  <c r="C58" i="26" s="1"/>
  <c r="C13" i="26"/>
  <c r="E56" i="26"/>
  <c r="E57" i="26" s="1"/>
  <c r="E58" i="26" s="1"/>
  <c r="E52" i="25" l="1"/>
  <c r="C52" i="25"/>
  <c r="B52" i="25"/>
  <c r="E49" i="25"/>
  <c r="C49" i="25"/>
  <c r="B49" i="25"/>
  <c r="B48" i="25" s="1"/>
  <c r="E48" i="25"/>
  <c r="E42" i="25"/>
  <c r="C42" i="25"/>
  <c r="B42" i="25"/>
  <c r="E39" i="25"/>
  <c r="C39" i="25"/>
  <c r="B39" i="25"/>
  <c r="E34" i="25"/>
  <c r="C34" i="25"/>
  <c r="B34" i="25"/>
  <c r="E28" i="25"/>
  <c r="C28" i="25"/>
  <c r="B28" i="25"/>
  <c r="E21" i="25"/>
  <c r="E20" i="25" s="1"/>
  <c r="C21" i="25"/>
  <c r="B21" i="25"/>
  <c r="B20" i="25"/>
  <c r="E17" i="25"/>
  <c r="C17" i="25"/>
  <c r="B17" i="25"/>
  <c r="E14" i="25"/>
  <c r="E13" i="25" s="1"/>
  <c r="C14" i="25"/>
  <c r="B14" i="25"/>
  <c r="B13" i="25" s="1"/>
  <c r="C48" i="25" l="1"/>
  <c r="C20" i="25"/>
  <c r="C13" i="25"/>
  <c r="B56" i="25"/>
  <c r="E56" i="25"/>
  <c r="C56" i="25" l="1"/>
  <c r="C57" i="25" s="1"/>
  <c r="C58" i="25" s="1"/>
  <c r="E57" i="25"/>
  <c r="E58" i="25" s="1"/>
  <c r="E52" i="24" l="1"/>
  <c r="C52" i="24"/>
  <c r="B52" i="24"/>
  <c r="E49" i="24"/>
  <c r="E48" i="24" s="1"/>
  <c r="C49" i="24"/>
  <c r="B49" i="24"/>
  <c r="B48" i="24" s="1"/>
  <c r="E42" i="24"/>
  <c r="C42" i="24"/>
  <c r="B42" i="24"/>
  <c r="E39" i="24"/>
  <c r="C39" i="24"/>
  <c r="B39" i="24"/>
  <c r="E34" i="24"/>
  <c r="C34" i="24"/>
  <c r="B34" i="24"/>
  <c r="E28" i="24"/>
  <c r="C28" i="24"/>
  <c r="B28" i="24"/>
  <c r="E21" i="24"/>
  <c r="E20" i="24" s="1"/>
  <c r="C21" i="24"/>
  <c r="B21" i="24"/>
  <c r="B20" i="24" s="1"/>
  <c r="E17" i="24"/>
  <c r="C17" i="24"/>
  <c r="B17" i="24"/>
  <c r="E14" i="24"/>
  <c r="E13" i="24" s="1"/>
  <c r="C14" i="24"/>
  <c r="B14" i="24"/>
  <c r="B13" i="24"/>
  <c r="B56" i="24" s="1"/>
  <c r="C48" i="24" l="1"/>
  <c r="C20" i="24"/>
  <c r="C13" i="24"/>
  <c r="E56" i="24"/>
  <c r="E57" i="24" s="1"/>
  <c r="E58" i="24" s="1"/>
  <c r="C56" i="24" l="1"/>
  <c r="C57" i="24" s="1"/>
  <c r="C58" i="24" s="1"/>
  <c r="E52" i="22" l="1"/>
  <c r="E48" i="22" s="1"/>
  <c r="C52" i="22"/>
  <c r="B52" i="22"/>
  <c r="E49" i="22"/>
  <c r="C49" i="22"/>
  <c r="C48" i="22" s="1"/>
  <c r="B49" i="22"/>
  <c r="B48" i="22" s="1"/>
  <c r="E42" i="22"/>
  <c r="C42" i="22"/>
  <c r="B42" i="22"/>
  <c r="E39" i="22"/>
  <c r="C39" i="22"/>
  <c r="B39" i="22"/>
  <c r="E34" i="22"/>
  <c r="C34" i="22"/>
  <c r="B34" i="22"/>
  <c r="E28" i="22"/>
  <c r="C28" i="22"/>
  <c r="B28" i="22"/>
  <c r="B20" i="22" s="1"/>
  <c r="E21" i="22"/>
  <c r="E20" i="22" s="1"/>
  <c r="C21" i="22"/>
  <c r="B21" i="22"/>
  <c r="E17" i="22"/>
  <c r="C17" i="22"/>
  <c r="B17" i="22"/>
  <c r="E14" i="22"/>
  <c r="C14" i="22"/>
  <c r="B14" i="22"/>
  <c r="B13" i="22" s="1"/>
  <c r="B56" i="22" s="1"/>
  <c r="E13" i="22"/>
  <c r="E56" i="22" s="1"/>
  <c r="E57" i="22" s="1"/>
  <c r="E58" i="22" s="1"/>
  <c r="C20" i="22" l="1"/>
  <c r="C13" i="22"/>
  <c r="C56" i="22" l="1"/>
  <c r="C57" i="22" s="1"/>
  <c r="C58" i="22" s="1"/>
  <c r="E52" i="21"/>
  <c r="C52" i="21"/>
  <c r="B52" i="21"/>
  <c r="E49" i="21"/>
  <c r="E48" i="21" s="1"/>
  <c r="C49" i="21"/>
  <c r="B49" i="21"/>
  <c r="B48" i="21" s="1"/>
  <c r="E42" i="21"/>
  <c r="C42" i="21"/>
  <c r="B42" i="21"/>
  <c r="E39" i="21"/>
  <c r="C39" i="21"/>
  <c r="B39" i="21"/>
  <c r="E34" i="21"/>
  <c r="C34" i="21"/>
  <c r="B34" i="21"/>
  <c r="E28" i="21"/>
  <c r="C28" i="21"/>
  <c r="B28" i="21"/>
  <c r="E21" i="21"/>
  <c r="E20" i="21" s="1"/>
  <c r="C21" i="21"/>
  <c r="B21" i="21"/>
  <c r="B20" i="21" s="1"/>
  <c r="E17" i="21"/>
  <c r="C17" i="21"/>
  <c r="B17" i="21"/>
  <c r="E14" i="21"/>
  <c r="C14" i="21"/>
  <c r="B14" i="21"/>
  <c r="B13" i="21" s="1"/>
  <c r="E13" i="21"/>
  <c r="E56" i="21" s="1"/>
  <c r="C48" i="21" l="1"/>
  <c r="C20" i="21"/>
  <c r="C13" i="21"/>
  <c r="E57" i="21"/>
  <c r="E58" i="21" s="1"/>
  <c r="B56" i="21"/>
  <c r="C56" i="21" l="1"/>
  <c r="C57" i="21" s="1"/>
  <c r="C58" i="21" s="1"/>
  <c r="E52" i="20"/>
  <c r="E48" i="20" s="1"/>
  <c r="C52" i="20"/>
  <c r="B52" i="20"/>
  <c r="E49" i="20"/>
  <c r="C49" i="20"/>
  <c r="B49" i="20"/>
  <c r="B48" i="20" s="1"/>
  <c r="E42" i="20"/>
  <c r="C42" i="20"/>
  <c r="C20" i="20" s="1"/>
  <c r="B42" i="20"/>
  <c r="E39" i="20"/>
  <c r="C39" i="20"/>
  <c r="B39" i="20"/>
  <c r="E34" i="20"/>
  <c r="C34" i="20"/>
  <c r="B34" i="20"/>
  <c r="E28" i="20"/>
  <c r="C28" i="20"/>
  <c r="B28" i="20"/>
  <c r="E21" i="20"/>
  <c r="E20" i="20" s="1"/>
  <c r="C21" i="20"/>
  <c r="B21" i="20"/>
  <c r="B20" i="20" s="1"/>
  <c r="E17" i="20"/>
  <c r="C17" i="20"/>
  <c r="B17" i="20"/>
  <c r="E14" i="20"/>
  <c r="C14" i="20"/>
  <c r="B14" i="20"/>
  <c r="B13" i="20" s="1"/>
  <c r="E13" i="20"/>
  <c r="E56" i="20" s="1"/>
  <c r="C48" i="20" l="1"/>
  <c r="C13" i="20"/>
  <c r="C56" i="20" s="1"/>
  <c r="C57" i="20" s="1"/>
  <c r="C58" i="20" s="1"/>
  <c r="E57" i="20"/>
  <c r="E58" i="20" s="1"/>
  <c r="B56" i="20"/>
  <c r="E52" i="19" l="1"/>
  <c r="C52" i="19"/>
  <c r="B52" i="19"/>
  <c r="E49" i="19"/>
  <c r="C49" i="19"/>
  <c r="B49" i="19"/>
  <c r="B48" i="19" s="1"/>
  <c r="E48" i="19"/>
  <c r="E42" i="19"/>
  <c r="C42" i="19"/>
  <c r="B42" i="19"/>
  <c r="E39" i="19"/>
  <c r="C39" i="19"/>
  <c r="B39" i="19"/>
  <c r="E34" i="19"/>
  <c r="C34" i="19"/>
  <c r="B34" i="19"/>
  <c r="E28" i="19"/>
  <c r="C28" i="19"/>
  <c r="B28" i="19"/>
  <c r="E21" i="19"/>
  <c r="E20" i="19" s="1"/>
  <c r="C21" i="19"/>
  <c r="B21" i="19"/>
  <c r="B20" i="19"/>
  <c r="E17" i="19"/>
  <c r="C17" i="19"/>
  <c r="B17" i="19"/>
  <c r="E14" i="19"/>
  <c r="E13" i="19" s="1"/>
  <c r="C14" i="19"/>
  <c r="C13" i="19" s="1"/>
  <c r="B14" i="19"/>
  <c r="B13" i="19" s="1"/>
  <c r="B56" i="19" s="1"/>
  <c r="C48" i="19" l="1"/>
  <c r="C20" i="19"/>
  <c r="E56" i="19"/>
  <c r="E57" i="19" s="1"/>
  <c r="E58" i="19" s="1"/>
  <c r="C56" i="19" l="1"/>
  <c r="C57" i="19" s="1"/>
  <c r="C58" i="19" s="1"/>
  <c r="E52" i="18" l="1"/>
  <c r="C52" i="18"/>
  <c r="B52" i="18"/>
  <c r="E49" i="18"/>
  <c r="E48" i="18" s="1"/>
  <c r="C49" i="18"/>
  <c r="C48" i="18" s="1"/>
  <c r="B49" i="18"/>
  <c r="B48" i="18"/>
  <c r="E42" i="18"/>
  <c r="C42" i="18"/>
  <c r="B42" i="18"/>
  <c r="E39" i="18"/>
  <c r="C39" i="18"/>
  <c r="B39" i="18"/>
  <c r="E34" i="18"/>
  <c r="C34" i="18"/>
  <c r="B34" i="18"/>
  <c r="E28" i="18"/>
  <c r="C28" i="18"/>
  <c r="B28" i="18"/>
  <c r="E21" i="18"/>
  <c r="C21" i="18"/>
  <c r="B21" i="18"/>
  <c r="B20" i="18" s="1"/>
  <c r="E20" i="18"/>
  <c r="E17" i="18"/>
  <c r="C17" i="18"/>
  <c r="B17" i="18"/>
  <c r="E14" i="18"/>
  <c r="C14" i="18"/>
  <c r="B14" i="18"/>
  <c r="B13" i="18" s="1"/>
  <c r="B56" i="18" s="1"/>
  <c r="E13" i="18"/>
  <c r="C20" i="18" l="1"/>
  <c r="C13" i="18"/>
  <c r="E56" i="18"/>
  <c r="E57" i="18" s="1"/>
  <c r="E58" i="18" s="1"/>
  <c r="C56" i="18" l="1"/>
  <c r="C57" i="18" s="1"/>
  <c r="C58" i="18" s="1"/>
  <c r="E52" i="17" l="1"/>
  <c r="C52" i="17"/>
  <c r="B52" i="17"/>
  <c r="B48" i="17" s="1"/>
  <c r="E49" i="17"/>
  <c r="E48" i="17" s="1"/>
  <c r="C49" i="17"/>
  <c r="C48" i="17" s="1"/>
  <c r="B49" i="17"/>
  <c r="E42" i="17"/>
  <c r="C42" i="17"/>
  <c r="B42" i="17"/>
  <c r="E39" i="17"/>
  <c r="C39" i="17"/>
  <c r="B39" i="17"/>
  <c r="E34" i="17"/>
  <c r="C34" i="17"/>
  <c r="B34" i="17"/>
  <c r="E28" i="17"/>
  <c r="E20" i="17" s="1"/>
  <c r="C28" i="17"/>
  <c r="B28" i="17"/>
  <c r="E21" i="17"/>
  <c r="C21" i="17"/>
  <c r="B21" i="17"/>
  <c r="B20" i="17" s="1"/>
  <c r="E17" i="17"/>
  <c r="C17" i="17"/>
  <c r="B17" i="17"/>
  <c r="E14" i="17"/>
  <c r="E13" i="17" s="1"/>
  <c r="C14" i="17"/>
  <c r="B14" i="17"/>
  <c r="B13" i="17"/>
  <c r="C20" i="17" l="1"/>
  <c r="C13" i="17"/>
  <c r="E56" i="17"/>
  <c r="B56" i="17"/>
  <c r="C56" i="17" l="1"/>
  <c r="C57" i="17" s="1"/>
  <c r="C58" i="17" s="1"/>
  <c r="E57" i="17"/>
  <c r="E58" i="17" s="1"/>
  <c r="E52" i="16" l="1"/>
  <c r="C52" i="16"/>
  <c r="B52" i="16"/>
  <c r="E49" i="16"/>
  <c r="C49" i="16"/>
  <c r="C48" i="16" s="1"/>
  <c r="B49" i="16"/>
  <c r="B48" i="16" s="1"/>
  <c r="E48" i="16"/>
  <c r="E42" i="16"/>
  <c r="C42" i="16"/>
  <c r="B42" i="16"/>
  <c r="E39" i="16"/>
  <c r="C39" i="16"/>
  <c r="B39" i="16"/>
  <c r="E34" i="16"/>
  <c r="C34" i="16"/>
  <c r="B34" i="16"/>
  <c r="E28" i="16"/>
  <c r="C28" i="16"/>
  <c r="B28" i="16"/>
  <c r="E21" i="16"/>
  <c r="E20" i="16" s="1"/>
  <c r="C21" i="16"/>
  <c r="C20" i="16" s="1"/>
  <c r="B21" i="16"/>
  <c r="B20" i="16"/>
  <c r="E17" i="16"/>
  <c r="C17" i="16"/>
  <c r="B17" i="16"/>
  <c r="E14" i="16"/>
  <c r="E13" i="16" s="1"/>
  <c r="C14" i="16"/>
  <c r="B14" i="16"/>
  <c r="B13" i="16" s="1"/>
  <c r="B56" i="16" s="1"/>
  <c r="C13" i="16" l="1"/>
  <c r="C56" i="16" s="1"/>
  <c r="C57" i="16" s="1"/>
  <c r="C58" i="16" s="1"/>
  <c r="E56" i="16"/>
  <c r="E57" i="16" s="1"/>
  <c r="E58" i="16" s="1"/>
  <c r="E52" i="15" l="1"/>
  <c r="C52" i="15"/>
  <c r="B52" i="15"/>
  <c r="E49" i="15"/>
  <c r="E48" i="15" s="1"/>
  <c r="C49" i="15"/>
  <c r="B49" i="15"/>
  <c r="B48" i="15" s="1"/>
  <c r="E42" i="15"/>
  <c r="C42" i="15"/>
  <c r="B42" i="15"/>
  <c r="E39" i="15"/>
  <c r="C39" i="15"/>
  <c r="B39" i="15"/>
  <c r="E34" i="15"/>
  <c r="C34" i="15"/>
  <c r="B34" i="15"/>
  <c r="E28" i="15"/>
  <c r="C28" i="15"/>
  <c r="B28" i="15"/>
  <c r="E21" i="15"/>
  <c r="E20" i="15" s="1"/>
  <c r="C21" i="15"/>
  <c r="B21" i="15"/>
  <c r="B20" i="15" s="1"/>
  <c r="E17" i="15"/>
  <c r="C17" i="15"/>
  <c r="B17" i="15"/>
  <c r="E14" i="15"/>
  <c r="C14" i="15"/>
  <c r="B14" i="15"/>
  <c r="B13" i="15" s="1"/>
  <c r="E13" i="15"/>
  <c r="E56" i="15" s="1"/>
  <c r="C48" i="15" l="1"/>
  <c r="C20" i="15"/>
  <c r="C13" i="15"/>
  <c r="B56" i="15"/>
  <c r="E57" i="15" s="1"/>
  <c r="E58" i="15" s="1"/>
  <c r="C56" i="15" l="1"/>
  <c r="C57" i="15" s="1"/>
  <c r="C58" i="15" s="1"/>
  <c r="E52" i="14" l="1"/>
  <c r="C52" i="14"/>
  <c r="C48" i="14" s="1"/>
  <c r="B52" i="14"/>
  <c r="E49" i="14"/>
  <c r="E48" i="14" s="1"/>
  <c r="C49" i="14"/>
  <c r="B49" i="14"/>
  <c r="B48" i="14" s="1"/>
  <c r="E42" i="14"/>
  <c r="C42" i="14"/>
  <c r="B42" i="14"/>
  <c r="E39" i="14"/>
  <c r="C39" i="14"/>
  <c r="B39" i="14"/>
  <c r="E34" i="14"/>
  <c r="C34" i="14"/>
  <c r="B34" i="14"/>
  <c r="E28" i="14"/>
  <c r="C28" i="14"/>
  <c r="B28" i="14"/>
  <c r="E21" i="14"/>
  <c r="E20" i="14" s="1"/>
  <c r="C21" i="14"/>
  <c r="B21" i="14"/>
  <c r="B20" i="14" s="1"/>
  <c r="E17" i="14"/>
  <c r="C17" i="14"/>
  <c r="B17" i="14"/>
  <c r="E14" i="14"/>
  <c r="E13" i="14" s="1"/>
  <c r="E56" i="14" s="1"/>
  <c r="C14" i="14"/>
  <c r="B14" i="14"/>
  <c r="B13" i="14"/>
  <c r="C20" i="14" l="1"/>
  <c r="C13" i="14"/>
  <c r="B56" i="14"/>
  <c r="E57" i="14" s="1"/>
  <c r="E58" i="14" s="1"/>
  <c r="E52" i="10"/>
  <c r="E49" i="10"/>
  <c r="E48" i="10"/>
  <c r="E42" i="10"/>
  <c r="E39" i="10"/>
  <c r="E34" i="10"/>
  <c r="E28" i="10"/>
  <c r="E21" i="10"/>
  <c r="E20" i="10" s="1"/>
  <c r="E17" i="10"/>
  <c r="E14" i="10"/>
  <c r="E13" i="10" s="1"/>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B17" i="12"/>
  <c r="B16" i="12" s="1"/>
  <c r="B46" i="12"/>
  <c r="B43" i="12"/>
  <c r="B42" i="12" s="1"/>
  <c r="B36" i="12"/>
  <c r="B33" i="12"/>
  <c r="B28" i="12"/>
  <c r="B22" i="12"/>
  <c r="C17" i="10"/>
  <c r="C21" i="10"/>
  <c r="C28" i="10"/>
  <c r="C34" i="10"/>
  <c r="C39" i="10"/>
  <c r="C42" i="10"/>
  <c r="C49" i="10"/>
  <c r="C52" i="10"/>
  <c r="B52" i="10"/>
  <c r="B34" i="10"/>
  <c r="B28" i="10"/>
  <c r="B21" i="10"/>
  <c r="B32" i="9"/>
  <c r="C13" i="12"/>
  <c r="B13" i="12"/>
  <c r="B50" i="12" s="1"/>
  <c r="B42" i="10"/>
  <c r="C14" i="10"/>
  <c r="B49" i="10"/>
  <c r="B48" i="10"/>
  <c r="B39" i="10"/>
  <c r="B17" i="10"/>
  <c r="B14" i="10"/>
  <c r="B27" i="9"/>
  <c r="B22" i="9"/>
  <c r="B21" i="9"/>
  <c r="B18" i="9"/>
  <c r="B15" i="9"/>
  <c r="E42" i="12"/>
  <c r="B14" i="9"/>
  <c r="B63" i="9" s="1"/>
  <c r="B55" i="9"/>
  <c r="B13" i="10"/>
  <c r="B56" i="10" s="1"/>
  <c r="B20" i="10"/>
  <c r="C56" i="14" l="1"/>
  <c r="C57" i="14" s="1"/>
  <c r="C58" i="14" s="1"/>
  <c r="C42" i="12"/>
  <c r="C13" i="10"/>
  <c r="C16" i="12"/>
  <c r="C50" i="12" s="1"/>
  <c r="C51" i="12" s="1"/>
  <c r="C52" i="12" s="1"/>
  <c r="E50" i="12"/>
  <c r="E51" i="12" s="1"/>
  <c r="E52" i="12" s="1"/>
  <c r="E56" i="10"/>
  <c r="E57" i="10" s="1"/>
  <c r="E58" i="10" s="1"/>
  <c r="C48" i="10"/>
  <c r="C20" i="10"/>
  <c r="C14" i="9"/>
  <c r="E21" i="9"/>
  <c r="E63" i="9" s="1"/>
  <c r="E64" i="9" s="1"/>
  <c r="E65" i="9" s="1"/>
  <c r="C21" i="9"/>
  <c r="C56" i="10" l="1"/>
  <c r="C57" i="10" s="1"/>
  <c r="C58" i="10" s="1"/>
  <c r="C63" i="9"/>
  <c r="C64" i="9" s="1"/>
  <c r="C65" i="9" s="1"/>
</calcChain>
</file>

<file path=xl/sharedStrings.xml><?xml version="1.0" encoding="utf-8"?>
<sst xmlns="http://schemas.openxmlformats.org/spreadsheetml/2006/main" count="2409" uniqueCount="354">
  <si>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</si>
  <si>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</si>
  <si>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</si>
  <si>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</si>
  <si>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</si>
  <si>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</si>
  <si>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</si>
  <si>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</si>
  <si>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</si>
  <si>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</si>
  <si>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</si>
  <si>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</si>
  <si>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</si>
  <si>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</si>
  <si>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</si>
  <si>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</si>
  <si>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</si>
  <si>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</si>
  <si>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</si>
  <si>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</si>
  <si>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</si>
  <si>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</si>
  <si>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r>
      <t xml:space="preserve">           Chức danh nghề nghiệp (CDNN): (</t>
    </r>
    <r>
      <rPr>
        <b/>
        <i/>
        <sz val="14"/>
        <color indexed="10"/>
        <rFont val="Times New Roman"/>
        <family val="1"/>
      </rPr>
      <t>VD: Chuyên viên 01.003; Cán sự 01.004</t>
    </r>
    <r>
      <rPr>
        <sz val="14"/>
        <color indexed="8"/>
        <rFont val="Times New Roman"/>
        <family val="1"/>
      </rPr>
      <t>)</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</si>
  <si>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</si>
  <si>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</si>
  <si>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</si>
  <si>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</si>
  <si>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</si>
  <si>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</si>
  <si>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</si>
  <si>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</si>
  <si>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</si>
  <si>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</si>
  <si>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PHIẾU ĐÁNH GIÁ, XẾP LOẠI CHUYÊN MÔN, NGHIỆP VỤ ĐỐI VỚI VIÊN CHỨC QUẢN LÝ NĂM HỌC 2018 - 2019
( Mẫu 01 - Áp dụng cho đối tượng là trưởng, phó đơn vị)</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</si>
  <si>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</si>
  <si>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</si>
  <si>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</si>
  <si>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</si>
  <si>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</si>
  <si>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</si>
  <si>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</si>
  <si>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</si>
  <si>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</si>
  <si>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</si>
  <si>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</si>
  <si>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</si>
  <si>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</si>
  <si>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</si>
  <si>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</si>
  <si>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</si>
  <si>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</si>
  <si>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</si>
  <si>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</si>
  <si>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</si>
  <si>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</si>
  <si>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</si>
  <si>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</si>
  <si>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</si>
  <si>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t>PHIẾU ĐÁNH GIÁ, XẾP LOẠI CHUYÊN MÔN, NGHIỆP VỤ ĐỐI VỚI NHÂN VIÊN NĂM HỌC 2018-2019
(Mẫu 02- Áp dụng đối với nhân viên các đơn vị chức năng)</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</si>
  <si>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</si>
  <si>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</si>
  <si>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</si>
  <si>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</si>
  <si>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</si>
  <si>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</si>
  <si>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</si>
  <si>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</si>
  <si>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</si>
  <si>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Báo cáo công việc đã thực hiện gửi Trưởng đơn vị</t>
  </si>
  <si>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</si>
  <si>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</si>
  <si>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</si>
  <si>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t xml:space="preserve">Thống kê văn bằng chuyên môn </t>
  </si>
  <si>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</si>
  <si>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</si>
  <si>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</si>
  <si>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</si>
  <si>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</si>
  <si>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</si>
  <si>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</si>
  <si>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</si>
  <si>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</si>
  <si>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</si>
  <si>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</si>
  <si>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</si>
  <si>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</si>
  <si>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</si>
  <si>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</si>
  <si>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</si>
  <si>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</si>
  <si>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</si>
  <si>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</si>
  <si>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</si>
  <si>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</si>
  <si>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</si>
  <si>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</si>
  <si>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</si>
  <si>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</si>
  <si>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</si>
  <si>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</si>
  <si>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</si>
  <si>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</si>
  <si>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</si>
  <si>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</si>
  <si>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</si>
  <si>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</si>
  <si>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</si>
  <si>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</si>
  <si>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</si>
  <si>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</si>
  <si>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</si>
  <si>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</si>
  <si>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</si>
  <si>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</si>
  <si>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Người lập bảng</t>
  </si>
  <si>
    <t>PHIẾU TỔNG HỢP ĐÁNH GIÁ, XẾP LOẠI CHUYÊN MÔN, NGHIỆP VỤ 
VIÊN CHỨC QUẢN LÝ – NHÂN VIÊN CỦA ĐƠN VỊ
Năm học 2018 - 2019</t>
  </si>
  <si>
    <t>TRƯỞNG ĐƠN VỊ</t>
  </si>
  <si>
    <r>
      <t xml:space="preserve">           Họ và tên:   </t>
    </r>
    <r>
      <rPr>
        <b/>
        <i/>
        <sz val="14"/>
        <color indexed="10"/>
        <rFont val="Times New Roman"/>
        <family val="1"/>
      </rPr>
      <t>(CHỮ IN HOA)</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</si>
  <si>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</si>
  <si>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</si>
  <si>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</si>
  <si>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</si>
  <si>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</si>
  <si>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</si>
  <si>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</si>
  <si>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</si>
  <si>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</si>
  <si>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</si>
  <si>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</si>
  <si>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</si>
  <si>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</si>
  <si>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</si>
  <si>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</si>
  <si>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</si>
  <si>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</si>
  <si>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</si>
  <si>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</si>
  <si>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</si>
  <si>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</si>
  <si>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</si>
  <si>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</si>
  <si>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</si>
  <si>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</si>
  <si>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</si>
  <si>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</si>
  <si>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</si>
  <si>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</si>
  <si>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</si>
  <si>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</si>
  <si>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</si>
  <si>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</si>
  <si>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</si>
  <si>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</si>
  <si>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</si>
  <si>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</si>
  <si>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</si>
  <si>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</si>
  <si>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</si>
  <si>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</si>
  <si>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</si>
  <si>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t>Số lần bị phản ánh</t>
  </si>
  <si>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</si>
  <si>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</si>
  <si>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</si>
  <si>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</si>
  <si>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</si>
  <si>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</si>
  <si>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</si>
  <si>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</si>
  <si>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</si>
  <si>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</si>
  <si>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</si>
  <si>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</si>
  <si>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</si>
  <si>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</si>
  <si>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</si>
  <si>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</si>
  <si>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</si>
  <si>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Tp.HCM, ngày         tháng      năm 201</t>
  </si>
  <si>
    <t>Tp.HCM, ngày       tháng         năm 201</t>
  </si>
  <si>
    <r>
      <t xml:space="preserve">           Chức danh nghề nghiệp (CDNN): (</t>
    </r>
    <r>
      <rPr>
        <b/>
        <i/>
        <sz val="14"/>
        <color rgb="FFFF0000"/>
        <rFont val="Times New Roman"/>
        <family val="1"/>
      </rPr>
      <t>VD: Chuyên viên 01.003; Giảng viên V.07.01.03</t>
    </r>
    <r>
      <rPr>
        <sz val="14"/>
        <color rgb="FFFF0000"/>
        <rFont val="Times New Roman"/>
        <family val="1"/>
      </rPr>
      <t>)</t>
    </r>
  </si>
  <si>
    <t>1</t>
  </si>
  <si>
    <t>Lê Quang Liêm</t>
  </si>
  <si>
    <t>2</t>
  </si>
  <si>
    <t>Nguyễn Văn Thành</t>
  </si>
  <si>
    <t>3</t>
  </si>
  <si>
    <t>Nguyễn Trọng Phú</t>
  </si>
  <si>
    <t>4</t>
  </si>
  <si>
    <t>Giáp Văn Thịnh</t>
  </si>
  <si>
    <t>5</t>
  </si>
  <si>
    <t>Vũ Ngọc Quang</t>
  </si>
  <si>
    <t>6</t>
  </si>
  <si>
    <t>Đỗ Văn Trong</t>
  </si>
  <si>
    <t>7</t>
  </si>
  <si>
    <t>Ninh Đỗ Hiệp</t>
  </si>
  <si>
    <t>8</t>
  </si>
  <si>
    <t>Lê Hồng Anh Tuấn</t>
  </si>
  <si>
    <t>9</t>
  </si>
  <si>
    <t>Nguyễn Cao Thắng</t>
  </si>
  <si>
    <t>10</t>
  </si>
  <si>
    <t>Nguyễn Tiến Việt Dũng</t>
  </si>
  <si>
    <t>Bùi Đặng Hoàng Tuấn</t>
  </si>
  <si>
    <t>Giáp Đức Nhận</t>
  </si>
  <si>
    <t>Nguyễn Thùy Dương</t>
  </si>
  <si>
    <t>Mai Thu Hương</t>
  </si>
  <si>
    <t>Dương Thị Thủy</t>
  </si>
  <si>
    <t>Tạ Quốc Tấn</t>
  </si>
  <si>
    <t>Võ Tấn Kiệt</t>
  </si>
  <si>
    <t>Nguyễn Xuân Lợi</t>
  </si>
  <si>
    <t>Huỳnh Bá Triết</t>
  </si>
  <si>
    <t>Trần Thanh Qúi</t>
  </si>
  <si>
    <t>Trần Thị Thu</t>
  </si>
  <si>
    <t>Trần Thị Kim Loan</t>
  </si>
  <si>
    <t>Nguyễn Thị Thu Trang</t>
  </si>
  <si>
    <t>Thân Thị Quyết</t>
  </si>
  <si>
    <t>Huỳnh Thị Thu Nga</t>
  </si>
  <si>
    <t>Đỗ Thị Bích Thủy</t>
  </si>
  <si>
    <t>Lê Thị Thiện</t>
  </si>
  <si>
    <r>
      <t xml:space="preserve">TRƯỜNG CAO ĐẲNG LÝ TỰ TRỌNG
THÀNH PHỐ HỒ CHÍ MINH
</t>
    </r>
    <r>
      <rPr>
        <b/>
        <sz val="13"/>
        <color indexed="8"/>
        <rFont val="Times New Roman"/>
        <family val="1"/>
      </rPr>
      <t>PHÒNG QUẢN TRỊ - DỊCH VỤ</t>
    </r>
  </si>
  <si>
    <t>Mai Thu hương</t>
  </si>
  <si>
    <t>Thành phố Hồ Chí Minh, ngày…… tháng …… năm 2019</t>
  </si>
  <si>
    <t>Tp.HCM, ngày       tháng      năm 2019</t>
  </si>
  <si>
    <t>Tp.HCM, ngày…… tháng …… năm 2019</t>
  </si>
  <si>
    <r>
      <t xml:space="preserve">           Họ và tên:   </t>
    </r>
    <r>
      <rPr>
        <b/>
        <i/>
        <sz val="14"/>
        <color indexed="10"/>
        <rFont val="Times New Roman"/>
        <family val="1"/>
      </rPr>
      <t>MAI THU HƯƠNG</t>
    </r>
  </si>
  <si>
    <t xml:space="preserve">           Đơn vị:  Phòng Quản trị - Dịch vụ</t>
  </si>
  <si>
    <t xml:space="preserve">Cử nhân Kế toán </t>
  </si>
  <si>
    <t xml:space="preserve">Giấy xác nhận </t>
  </si>
  <si>
    <r>
      <t xml:space="preserve">           Trình độ chuyên môn: </t>
    </r>
    <r>
      <rPr>
        <b/>
        <i/>
        <sz val="14"/>
        <color indexed="10"/>
        <rFont val="Times New Roman"/>
        <family val="1"/>
      </rPr>
      <t>Đại học, Kế toán</t>
    </r>
  </si>
  <si>
    <r>
      <t xml:space="preserve">           Chức danh nghề nghiệp (CDNN): </t>
    </r>
    <r>
      <rPr>
        <b/>
        <i/>
        <sz val="14"/>
        <color indexed="10"/>
        <rFont val="Times New Roman"/>
        <family val="1"/>
      </rPr>
      <t xml:space="preserve"> Kế toán viên: 06.031</t>
    </r>
  </si>
  <si>
    <t>Chứng chỉ Kế toán viên</t>
  </si>
  <si>
    <t xml:space="preserve">Chứng chỉ Tin học ứng dụng cơ bản </t>
  </si>
  <si>
    <t xml:space="preserve">Chứng chỉ Ngoại ngữ B </t>
  </si>
  <si>
    <t xml:space="preserve">           Nhiệm vụ được phân công:  Nhân viên</t>
  </si>
  <si>
    <t>08/12 hoạt động/tổng số hoạt động, phong trào của Trường</t>
  </si>
  <si>
    <t xml:space="preserve">           Họ và tên:   NGUYỄN TIẾN VIỆT DŨNG</t>
  </si>
  <si>
    <r>
      <t xml:space="preserve">           Trình độ chuyên môn: </t>
    </r>
    <r>
      <rPr>
        <b/>
        <i/>
        <sz val="14"/>
        <color indexed="10"/>
        <rFont val="Times New Roman"/>
        <family val="1"/>
      </rPr>
      <t>Bảo trì sửa chữa máy vi tính</t>
    </r>
  </si>
  <si>
    <t xml:space="preserve">           Chức danh nghề nghiệp (CDNN): 01.004</t>
  </si>
  <si>
    <t xml:space="preserve">           Nhiệm vụ được phân công:  Bảo trì sửa chữa máy vi tính</t>
  </si>
  <si>
    <t>Kỹ sư Điện tử</t>
  </si>
  <si>
    <t>Chứng chỉ B</t>
  </si>
  <si>
    <t>Chứng chỉ B và kỹ thuật viên sửa chữa máy tính</t>
  </si>
  <si>
    <t>Chứng chỉ chuyên viên</t>
  </si>
  <si>
    <t>Cá nhân tham gia đóng góp 2 hoạt động/tổng số hoạt động, phong trào của Trường</t>
  </si>
  <si>
    <t>2 hoạt động/tổng số hoạt động, phong trào của Trường</t>
  </si>
  <si>
    <t xml:space="preserve"> Số lần vắng 0</t>
  </si>
  <si>
    <t>Kỹ thuật viên sửa chữa máy tính</t>
  </si>
  <si>
    <r>
      <t xml:space="preserve">           Họ và tên:   </t>
    </r>
    <r>
      <rPr>
        <sz val="14"/>
        <rFont val="Times New Roman"/>
        <family val="1"/>
      </rPr>
      <t>NINH ĐỖ HIỆP</t>
    </r>
  </si>
  <si>
    <t xml:space="preserve">           Đơn vị:  PHÒNG QUẢN TRỊ  - DỊCH VỤ</t>
  </si>
  <si>
    <t xml:space="preserve">           Trình độ chuyên môn: Chuyên viên</t>
  </si>
  <si>
    <t xml:space="preserve">           Chức danh nghề nghiệp (CDNN): 01.003</t>
  </si>
  <si>
    <t xml:space="preserve">           Nhiệm vụ được phân công:  Nhân viên kỹ thuật</t>
  </si>
  <si>
    <t xml:space="preserve">Kỹ sư tin học </t>
  </si>
  <si>
    <t>Bằng B</t>
  </si>
  <si>
    <t>Bồi dưỡng nghiệp vụ Quản lý nhà nước ngạch chuyên viên.</t>
  </si>
  <si>
    <t>Tham gia giải cầu lông công đoàn ngành (tháng 10/2018)</t>
  </si>
  <si>
    <t>Cao đẳng Công nghệ thông tin</t>
  </si>
  <si>
    <t xml:space="preserve">           Họ và tên:   BÙI ĐẶNG HOÀNG TUẤN</t>
  </si>
  <si>
    <t xml:space="preserve">           Trình độ chuyên môn: Cử nhân Công nghệ thông tin</t>
  </si>
  <si>
    <t xml:space="preserve">           Chức danh nghề nghiệp (CDNN): Cán sự 01.004</t>
  </si>
  <si>
    <t xml:space="preserve">           Họ và tên:   NGUYỄN XUÂN LỢI</t>
  </si>
  <si>
    <t xml:space="preserve">           Nhiệm vụ được phân công:  Bảo trì máy tính và thiết bị ngoại vi</t>
  </si>
  <si>
    <t>Bằng Cử nhân CNTT</t>
  </si>
  <si>
    <t>Bằng B tiếng Anh</t>
  </si>
  <si>
    <t xml:space="preserve">           Họ và tên: NGUYỄN CAO THẮNG</t>
  </si>
  <si>
    <t xml:space="preserve">           Đơn vị: Phòng Quản trị - Dịch vụ</t>
  </si>
  <si>
    <t xml:space="preserve">           Trình độ chuyên môn: Kỹ sư Công nghệ kỹ thuật Điện tử, truyền thông</t>
  </si>
  <si>
    <t xml:space="preserve">           Chức danh nghề nghiệp (CDNN): Kỹ sư hạng III mã số: V.05.02.07</t>
  </si>
  <si>
    <t>Kỹ sư Công nghệ kỹ thuật Điện tử, truyền thông</t>
  </si>
  <si>
    <t>Chứng chỉ sơ cấp lý luận chính trị</t>
  </si>
  <si>
    <t>Chứng chỉ C tiếng Anh</t>
  </si>
  <si>
    <t>Chứng chỉ tin học ứng dụng cơ bản</t>
  </si>
  <si>
    <t>Chứng chỉ bồi dưỡng chuyên viên</t>
  </si>
  <si>
    <t xml:space="preserve">           Chức danh nghề nghiệp (CDNN): V02.05.07</t>
  </si>
  <si>
    <t>Bằng Kỹ sư</t>
  </si>
  <si>
    <t>Bằng A2 Tiếng Anh</t>
  </si>
  <si>
    <t>Bằng Ứng dụng CNTT cơ bản</t>
  </si>
  <si>
    <t>Chứng chỉ Bồi dưởng QLNN Ngạch chuyên viên</t>
  </si>
  <si>
    <t xml:space="preserve">           Họ và tên:  ĐỖ VĂN TRONG</t>
  </si>
  <si>
    <t xml:space="preserve">           Trình độ chuyên môn: Trung Cấp Chuyên Nghiệp</t>
  </si>
  <si>
    <t xml:space="preserve">           Chức danh nghề nghiệpKỹ Thuật Viên (hạng IV)</t>
  </si>
  <si>
    <t xml:space="preserve">           Nhiệm vụ được phân công:  Nhân Viên Sửa Chữa</t>
  </si>
  <si>
    <t xml:space="preserve">           Họ và tên:  HUỲNH BÁ TRIẾT</t>
  </si>
  <si>
    <t xml:space="preserve">           Trình độ chuyên môn: Cử nhân Nhiệt lạnh</t>
  </si>
  <si>
    <t xml:space="preserve">           Họ và tên: GIÁP VĂN THỊNH</t>
  </si>
  <si>
    <t xml:space="preserve">           Trình độ chuyên môn: Công nhân kỹ thuật</t>
  </si>
  <si>
    <t xml:space="preserve">           Chức danh nghề nghiệp (CDNN): Kỹ thuật viên</t>
  </si>
  <si>
    <t>Công nhân kỹ thuật</t>
  </si>
  <si>
    <t>Sơ cấp chính trị</t>
  </si>
  <si>
    <t>Chứng chỉ tiếng anh trình độ B</t>
  </si>
  <si>
    <t>Chứng chỉ tin học trình độ B</t>
  </si>
  <si>
    <t xml:space="preserve">           Họ và tên:  VŨ NGỌC QUANG</t>
  </si>
  <si>
    <t xml:space="preserve">           Họ và tên: GIÁP ĐỨC NHẬN</t>
  </si>
  <si>
    <t xml:space="preserve">           Trình độ chuyên môn: Công nhân 3/7</t>
  </si>
  <si>
    <t xml:space="preserve">           Chức danh nghề nghiệp (CDNN): Nhân viên bảo vệ</t>
  </si>
  <si>
    <t>Công nhân 3/7</t>
  </si>
  <si>
    <t xml:space="preserve">           Họ và tên:  LÊ HỒNG ANH TUẤN</t>
  </si>
  <si>
    <t xml:space="preserve">           Trình độ chuyên môn: Cử nhân Điện công nghiệp</t>
  </si>
  <si>
    <r>
      <t xml:space="preserve">           Chức danh nghề nghiệp (CDNN): </t>
    </r>
    <r>
      <rPr>
        <b/>
        <i/>
        <sz val="14"/>
        <color indexed="10"/>
        <rFont val="Times New Roman"/>
        <family val="1"/>
      </rPr>
      <t xml:space="preserve"> </t>
    </r>
    <r>
      <rPr>
        <sz val="14"/>
        <rFont val="Times New Roman"/>
        <family val="1"/>
      </rPr>
      <t>Cán sự 01.004</t>
    </r>
  </si>
  <si>
    <t>Cử nhân Điện công nghiệp</t>
  </si>
  <si>
    <t>Chưng chỉ sơ cấp lý luận chính trị</t>
  </si>
  <si>
    <t>Chứng chỉ anh văn trình độ B</t>
  </si>
  <si>
    <t xml:space="preserve">           Họ và tên:   NGUYỄN TRỌNG PHÚ</t>
  </si>
  <si>
    <t xml:space="preserve">           Trình độ chuyên môn: Cử nhân CNTT</t>
  </si>
  <si>
    <t>Cử nhân CNTT</t>
  </si>
  <si>
    <t xml:space="preserve">           Họ và tên:  TẠ QUỐC TẤN</t>
  </si>
  <si>
    <t xml:space="preserve">           Chức danh nghề nghiệp (CDNN): Nhân viên kỹ thuật</t>
  </si>
  <si>
    <t>Cử nhân Nhiệt lạnh</t>
  </si>
  <si>
    <t>Trung cấp Điện Công Nghiệp</t>
  </si>
  <si>
    <t>Sơ Cấp</t>
  </si>
  <si>
    <t>Trình độ ngoại ngữ (trình độ B)</t>
  </si>
  <si>
    <t>Tin học cơ bản</t>
  </si>
  <si>
    <t>Bằng trung cấp điện công nghiệp</t>
  </si>
  <si>
    <t xml:space="preserve">           Họ và tên:  NGUYỄN THÙY DƯƠNG</t>
  </si>
  <si>
    <t xml:space="preserve">           Đơn vị:  PHÒNG QUẢN TRỊ - DỊCH VỤ</t>
  </si>
  <si>
    <t xml:space="preserve">           Trình độ chuyên môn: Đại học - Điện - Điện tử</t>
  </si>
  <si>
    <t xml:space="preserve">           Chức danh nghề nghiệp (CDNN): Giáo viên - 15.113</t>
  </si>
  <si>
    <t xml:space="preserve">           Nhiệm vụ được phân công:  nhân viên - Phòng Quản trị - Dịch vụ</t>
  </si>
  <si>
    <t>Kỹ sư Điện - Điện tử</t>
  </si>
  <si>
    <t>Chứng chỉ trình độ sơ cấp lý luận chính trị</t>
  </si>
  <si>
    <t>Chứng chỉ B Tin học văn phòng</t>
  </si>
  <si>
    <t>Thực hiện các biểu mẫu báo cáo (Nước uống, chấm công, theo dõi tình hình trang thiết bị phòng học...phục vụ các hoạt động của nhà trường) hàng tháng, ghi chép sổ tay theo dõi để báo cáo Trưởng phòng</t>
  </si>
  <si>
    <t xml:space="preserve">Có lập Lịch cá nhân trên Egov </t>
  </si>
  <si>
    <t>Làm việc từ 2012 (07 năm)</t>
  </si>
  <si>
    <t>Tháng 3, 4/2019 xếp loại B</t>
  </si>
  <si>
    <t>Hoàn thành tốt nhiệm vụ</t>
  </si>
  <si>
    <t>Số lần bị phản ánh: 0</t>
  </si>
  <si>
    <t>Tham gia mọi hoạt đọng đóng góp của nhà trường tổ chức</t>
  </si>
  <si>
    <t>Tham gia văn nghệ (múa, hát), cổ vũ các hội thao, tham gia cổ vũ nấu ăn tại Đầm Sen…</t>
  </si>
  <si>
    <t>Tham gia đội văn nghệ Giải 3 toàn đội</t>
  </si>
  <si>
    <t>Cổ vũ các hội thao của trường, của công đoàn cơ sở cụm, ngành  tổ chức</t>
  </si>
  <si>
    <t>Chứng chỉ tin học văn phòng tại Trường CĐ Lý Tự Trọng</t>
  </si>
  <si>
    <r>
      <t xml:space="preserve">           Họ và tên:   </t>
    </r>
    <r>
      <rPr>
        <b/>
        <i/>
        <sz val="14"/>
        <color indexed="10"/>
        <rFont val="Times New Roman"/>
        <family val="1"/>
      </rPr>
      <t>THÂN THỊ QUYẾT</t>
    </r>
  </si>
  <si>
    <t xml:space="preserve">           Chức danh nghề nghiệp (CDNN): Nhân viên phục vụ - 01.009</t>
  </si>
  <si>
    <r>
      <t xml:space="preserve">           Họ và tên:   </t>
    </r>
    <r>
      <rPr>
        <b/>
        <i/>
        <sz val="14"/>
        <color indexed="10"/>
        <rFont val="Times New Roman"/>
        <family val="1"/>
      </rPr>
      <t>LÊ THỊ THIỆN</t>
    </r>
  </si>
  <si>
    <t xml:space="preserve">           Họ và tên:   ĐỖ THỊ BÍCH THỦY</t>
  </si>
  <si>
    <t xml:space="preserve">           Họ và tên:   TRẦN THỊ KIM LOAN</t>
  </si>
  <si>
    <t xml:space="preserve">           Họ và tên:   NGHUYỄN THỊ THU TRANG</t>
  </si>
  <si>
    <t xml:space="preserve">           Họ và tên:   HUỲNH THỊ THU NGA</t>
  </si>
  <si>
    <r>
      <t xml:space="preserve">           Họ và tên:   </t>
    </r>
    <r>
      <rPr>
        <b/>
        <i/>
        <sz val="14"/>
        <color indexed="10"/>
        <rFont val="Times New Roman"/>
        <family val="1"/>
      </rPr>
      <t>TRẦN THỊ THU</t>
    </r>
  </si>
  <si>
    <r>
      <t xml:space="preserve">           Họ và tên:   </t>
    </r>
    <r>
      <rPr>
        <b/>
        <i/>
        <sz val="14"/>
        <color indexed="10"/>
        <rFont val="Times New Roman"/>
        <family val="1"/>
      </rPr>
      <t>VÕ TẤN KIỆT</t>
    </r>
  </si>
  <si>
    <t xml:space="preserve">           Chức danh nghề nghiệp (CDNN): Nhân viên</t>
  </si>
  <si>
    <t xml:space="preserve">           Nhiệm vụ được phân công:  Nhân viên bảo trì</t>
  </si>
  <si>
    <t>Văn bằng thực</t>
  </si>
  <si>
    <t>Bằng B ngoại ngữ</t>
  </si>
  <si>
    <t>Bằng đại học Công nghệ kỹ thuật điện, điện tử</t>
  </si>
  <si>
    <t>Bằng tin học ứng dụng</t>
  </si>
  <si>
    <t>1 lần sai sót</t>
  </si>
  <si>
    <t>1 lần trễ hạn</t>
  </si>
  <si>
    <t>Không có</t>
  </si>
  <si>
    <t>không có</t>
  </si>
  <si>
    <t xml:space="preserve">           Trình độ chuyên môn: Đại học Công nghệ kỹ thuật điện, điện tử</t>
  </si>
  <si>
    <r>
      <t xml:space="preserve">           Họ và tên:   </t>
    </r>
    <r>
      <rPr>
        <b/>
        <i/>
        <sz val="14"/>
        <color indexed="10"/>
        <rFont val="Times New Roman"/>
        <family val="1"/>
      </rPr>
      <t>TRẦN THANH QUÝ</t>
    </r>
  </si>
  <si>
    <t xml:space="preserve">           Họ và tên:   DƯƠNG THỊ THỦY</t>
  </si>
  <si>
    <t xml:space="preserve">           Chức danh nghề nghiệp (CDNN): Kỹ sư (CĐ) - 13a.095</t>
  </si>
</sst>
</file>

<file path=xl/styles.xml><?xml version="1.0" encoding="utf-8"?>
<styleSheet xmlns="http://schemas.openxmlformats.org/spreadsheetml/2006/main" xmlns:mc="http://schemas.openxmlformats.org/markup-compatibility/2006" xmlns:x14ac="http://schemas.microsoft.com/office/spreadsheetml/2009/9/ac" mc:Ignorable="x14ac">
  <fonts count="38"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b/>
      <i/>
      <sz val="14"/>
      <color rgb="FFFF0000"/>
      <name val="Times New Roman"/>
      <family val="1"/>
    </font>
    <font>
      <sz val="14"/>
      <color rgb="FFFF0000"/>
      <name val="Times New Roman"/>
      <family val="1"/>
    </font>
    <font>
      <sz val="14"/>
      <name val="Times New Roman"/>
      <family val="1"/>
    </font>
    <font>
      <b/>
      <sz val="11"/>
      <color rgb="FFFF0000"/>
      <name val="Times New Roman"/>
      <family val="1"/>
    </font>
    <font>
      <b/>
      <sz val="10"/>
      <color theme="1"/>
      <name val="Times New Roman"/>
      <family val="1"/>
    </font>
    <font>
      <sz val="10"/>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33">
    <xf numFmtId="0" fontId="0" fillId="0" borderId="0" xfId="0"/>
    <xf numFmtId="0" fontId="11" fillId="2" borderId="0" xfId="0" applyFont="1" applyFill="1" applyAlignment="1">
      <alignment horizontal="center" vertical="center" wrapText="1"/>
    </xf>
    <xf numFmtId="0" fontId="12" fillId="2" borderId="0" xfId="0" applyFont="1" applyFill="1" applyAlignment="1">
      <alignment horizontal="center" vertical="center" wrapText="1"/>
    </xf>
    <xf numFmtId="0" fontId="11" fillId="2" borderId="0" xfId="0" applyFont="1" applyFill="1" applyAlignment="1">
      <alignment vertical="top" wrapText="1"/>
    </xf>
    <xf numFmtId="0" fontId="13" fillId="0" borderId="0" xfId="0" applyFont="1" applyAlignment="1">
      <alignment vertical="center"/>
    </xf>
    <xf numFmtId="0" fontId="14" fillId="0" borderId="0" xfId="0" applyFont="1"/>
    <xf numFmtId="0" fontId="15" fillId="2" borderId="1" xfId="0" applyFont="1" applyFill="1" applyBorder="1" applyAlignment="1">
      <alignment horizontal="center" vertical="center" wrapText="1"/>
    </xf>
    <xf numFmtId="0" fontId="16" fillId="2" borderId="1" xfId="0" applyFont="1" applyFill="1" applyBorder="1" applyAlignment="1">
      <alignment horizontal="justify" vertical="center" wrapText="1"/>
    </xf>
    <xf numFmtId="0" fontId="14" fillId="2" borderId="1" xfId="0" applyFont="1" applyFill="1" applyBorder="1" applyAlignment="1">
      <alignment horizontal="justify" vertical="center" wrapText="1"/>
    </xf>
    <xf numFmtId="0" fontId="11" fillId="2" borderId="1" xfId="0" applyFont="1" applyFill="1" applyBorder="1" applyAlignment="1">
      <alignment horizontal="justify" vertical="center" wrapText="1"/>
    </xf>
    <xf numFmtId="0" fontId="11" fillId="2" borderId="1" xfId="0" applyFont="1" applyFill="1" applyBorder="1" applyAlignment="1">
      <alignment horizontal="center" vertical="center" wrapText="1"/>
    </xf>
    <xf numFmtId="0" fontId="11" fillId="2" borderId="0" xfId="0" applyFont="1" applyFill="1" applyAlignment="1">
      <alignment horizontal="center" vertical="top" wrapText="1"/>
    </xf>
    <xf numFmtId="0" fontId="17" fillId="0" borderId="0" xfId="0" quotePrefix="1" applyFont="1" applyAlignment="1">
      <alignment vertical="center"/>
    </xf>
    <xf numFmtId="0" fontId="18" fillId="0" borderId="0" xfId="0" applyFont="1" applyAlignment="1">
      <alignment vertical="center"/>
    </xf>
    <xf numFmtId="0" fontId="14" fillId="0" borderId="0" xfId="0" quotePrefix="1" applyFont="1"/>
    <xf numFmtId="0" fontId="19" fillId="2" borderId="1" xfId="0" applyFont="1" applyFill="1" applyBorder="1" applyAlignment="1">
      <alignment horizontal="center" vertical="center" wrapText="1"/>
    </xf>
    <xf numFmtId="0" fontId="14" fillId="2" borderId="1" xfId="0" applyFont="1" applyFill="1" applyBorder="1" applyAlignment="1">
      <alignment horizontal="center" vertical="center" wrapText="1"/>
    </xf>
    <xf numFmtId="0" fontId="14" fillId="3" borderId="1" xfId="0" applyFont="1" applyFill="1" applyBorder="1" applyAlignment="1">
      <alignment horizontal="center" vertical="center" wrapText="1"/>
    </xf>
    <xf numFmtId="0" fontId="14" fillId="0" borderId="0" xfId="0" applyFont="1" applyFill="1"/>
    <xf numFmtId="0" fontId="19" fillId="0" borderId="1" xfId="0" applyFont="1" applyFill="1" applyBorder="1" applyAlignment="1">
      <alignment horizontal="center" vertical="center" wrapText="1"/>
    </xf>
    <xf numFmtId="0" fontId="14" fillId="0" borderId="1" xfId="0" applyFont="1" applyFill="1" applyBorder="1" applyAlignment="1">
      <alignment horizontal="center" vertical="center" wrapText="1"/>
    </xf>
    <xf numFmtId="0" fontId="17" fillId="4" borderId="0" xfId="0" quotePrefix="1" applyFont="1" applyFill="1" applyAlignment="1">
      <alignment vertical="center"/>
    </xf>
    <xf numFmtId="0" fontId="14" fillId="5" borderId="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16" fillId="2" borderId="1" xfId="0" applyFont="1" applyFill="1" applyBorder="1" applyAlignment="1">
      <alignment horizontal="center" vertical="center" wrapText="1"/>
    </xf>
    <xf numFmtId="0" fontId="20" fillId="0" borderId="0" xfId="0" applyFont="1" applyAlignment="1">
      <alignment horizontal="center" vertical="center"/>
    </xf>
    <xf numFmtId="0" fontId="21" fillId="0" borderId="0" xfId="0" applyFont="1" applyAlignment="1">
      <alignment horizontal="center" vertical="center"/>
    </xf>
    <xf numFmtId="0" fontId="12" fillId="0" borderId="0" xfId="0" applyFont="1" applyAlignment="1">
      <alignment horizontal="center" vertical="center"/>
    </xf>
    <xf numFmtId="0" fontId="22" fillId="2" borderId="1" xfId="0" applyFont="1" applyFill="1" applyBorder="1" applyAlignment="1">
      <alignment horizontal="center" vertical="center" wrapText="1"/>
    </xf>
    <xf numFmtId="0" fontId="23" fillId="2" borderId="1" xfId="0" applyFont="1" applyFill="1" applyBorder="1" applyAlignment="1">
      <alignment horizontal="center" vertical="center" wrapText="1"/>
    </xf>
    <xf numFmtId="0" fontId="12" fillId="2" borderId="1" xfId="0" applyFont="1" applyFill="1" applyBorder="1" applyAlignment="1">
      <alignment vertical="center" wrapText="1"/>
    </xf>
    <xf numFmtId="0" fontId="12" fillId="2" borderId="1" xfId="0" applyFont="1" applyFill="1" applyBorder="1" applyAlignment="1">
      <alignment horizontal="justify" vertical="center" wrapText="1"/>
    </xf>
    <xf numFmtId="0" fontId="16" fillId="2" borderId="1" xfId="0" applyFont="1" applyFill="1" applyBorder="1" applyAlignment="1">
      <alignment vertical="center" wrapText="1"/>
    </xf>
    <xf numFmtId="0" fontId="17" fillId="0" borderId="0" xfId="0" quotePrefix="1" applyFont="1" applyAlignment="1">
      <alignment horizontal="left" vertical="center" wrapText="1"/>
    </xf>
    <xf numFmtId="0" fontId="16" fillId="2" borderId="1" xfId="0" applyFont="1" applyFill="1" applyBorder="1" applyAlignment="1">
      <alignment horizontal="left" vertical="center" wrapText="1"/>
    </xf>
    <xf numFmtId="0" fontId="12"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6" fillId="2" borderId="1" xfId="0" applyFont="1" applyFill="1" applyBorder="1" applyAlignment="1">
      <alignment horizontal="center" vertical="center" wrapText="1"/>
    </xf>
    <xf numFmtId="0" fontId="21" fillId="0" borderId="0" xfId="0" applyFont="1" applyAlignment="1">
      <alignment horizontal="center" vertical="center"/>
    </xf>
    <xf numFmtId="0" fontId="12" fillId="2" borderId="1" xfId="0" applyFont="1" applyFill="1" applyBorder="1" applyAlignment="1">
      <alignment horizontal="center" vertical="center" wrapText="1"/>
    </xf>
    <xf numFmtId="0" fontId="12" fillId="0" borderId="0" xfId="0" applyFont="1" applyAlignment="1">
      <alignment horizontal="center" vertical="center"/>
    </xf>
    <xf numFmtId="0" fontId="21" fillId="0" borderId="0" xfId="0" applyFont="1" applyAlignment="1">
      <alignment horizontal="center" vertical="center"/>
    </xf>
    <xf numFmtId="0" fontId="16" fillId="2" borderId="1" xfId="0" applyFont="1" applyFill="1" applyBorder="1" applyAlignment="1">
      <alignment horizontal="center" vertical="center" wrapText="1"/>
    </xf>
    <xf numFmtId="0" fontId="12" fillId="0" borderId="0" xfId="0" applyFont="1" applyAlignment="1">
      <alignment horizontal="center" vertical="center"/>
    </xf>
    <xf numFmtId="0" fontId="20" fillId="0" borderId="0" xfId="0" applyFont="1" applyAlignment="1">
      <alignment horizontal="center" vertical="center"/>
    </xf>
    <xf numFmtId="0" fontId="9" fillId="2" borderId="1" xfId="0" applyFont="1" applyFill="1" applyBorder="1" applyAlignment="1">
      <alignment horizontal="justify" vertical="center" wrapText="1"/>
    </xf>
    <xf numFmtId="0" fontId="9" fillId="2" borderId="1" xfId="0" applyFont="1" applyFill="1" applyBorder="1" applyAlignment="1">
      <alignment vertical="center" wrapText="1"/>
    </xf>
    <xf numFmtId="0" fontId="16" fillId="2" borderId="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14" fillId="0" borderId="1" xfId="0" quotePrefix="1" applyFont="1" applyBorder="1" applyAlignment="1">
      <alignment horizontal="center" vertical="center"/>
    </xf>
    <xf numFmtId="0" fontId="24" fillId="2" borderId="6" xfId="0" applyFont="1" applyFill="1" applyBorder="1" applyAlignment="1">
      <alignment horizontal="center" vertical="center" wrapText="1"/>
    </xf>
    <xf numFmtId="0" fontId="25" fillId="2" borderId="1" xfId="0" applyFont="1" applyFill="1" applyBorder="1" applyAlignment="1">
      <alignment horizontal="center" vertical="center" wrapText="1"/>
    </xf>
    <xf numFmtId="0" fontId="26" fillId="2" borderId="1" xfId="0" applyFont="1" applyFill="1" applyBorder="1" applyAlignment="1">
      <alignment horizontal="center" vertical="center" wrapText="1"/>
    </xf>
    <xf numFmtId="0" fontId="25" fillId="0"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2" borderId="1" xfId="0" applyFont="1" applyFill="1" applyBorder="1" applyAlignment="1">
      <alignment horizontal="left" vertical="center" wrapText="1"/>
    </xf>
    <xf numFmtId="0" fontId="26" fillId="4" borderId="1" xfId="0" applyFont="1" applyFill="1" applyBorder="1" applyAlignment="1">
      <alignment horizontal="center" vertical="center" wrapText="1"/>
    </xf>
    <xf numFmtId="0" fontId="28" fillId="2" borderId="1" xfId="0" applyFont="1" applyFill="1" applyBorder="1" applyAlignment="1">
      <alignment horizontal="justify" vertical="center" wrapText="1"/>
    </xf>
    <xf numFmtId="0" fontId="28" fillId="2" borderId="1" xfId="0" applyFont="1" applyFill="1" applyBorder="1" applyAlignment="1">
      <alignment horizontal="center" vertical="center" wrapText="1"/>
    </xf>
    <xf numFmtId="0" fontId="26"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30"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9" fillId="2" borderId="1" xfId="0" quotePrefix="1" applyFont="1" applyFill="1" applyBorder="1" applyAlignment="1">
      <alignment vertical="center" wrapText="1"/>
    </xf>
    <xf numFmtId="0" fontId="28" fillId="2" borderId="1" xfId="0" applyFont="1" applyFill="1" applyBorder="1" applyAlignment="1">
      <alignment horizontal="left" vertical="center" wrapText="1"/>
    </xf>
    <xf numFmtId="0" fontId="30" fillId="2" borderId="1" xfId="0" applyFont="1" applyFill="1" applyBorder="1" applyAlignment="1">
      <alignment horizontal="left" vertical="center" wrapText="1"/>
    </xf>
    <xf numFmtId="0" fontId="25" fillId="2" borderId="1" xfId="0" applyFont="1" applyFill="1" applyBorder="1" applyAlignment="1">
      <alignment horizontal="left" vertical="center" wrapText="1"/>
    </xf>
    <xf numFmtId="0" fontId="11" fillId="2" borderId="1" xfId="0" applyFont="1" applyFill="1" applyBorder="1" applyAlignment="1">
      <alignment horizontal="left" vertical="center" wrapText="1"/>
    </xf>
    <xf numFmtId="0" fontId="31" fillId="2" borderId="1" xfId="0" applyFont="1" applyFill="1" applyBorder="1" applyAlignment="1">
      <alignment horizontal="center" vertical="center" wrapText="1"/>
    </xf>
    <xf numFmtId="0" fontId="16" fillId="2" borderId="1" xfId="0" applyFont="1" applyFill="1" applyBorder="1" applyAlignment="1">
      <alignment horizontal="center" vertical="center" wrapText="1"/>
    </xf>
    <xf numFmtId="0" fontId="21" fillId="0" borderId="0" xfId="0" applyFont="1" applyAlignment="1">
      <alignment horizontal="center" vertical="center"/>
    </xf>
    <xf numFmtId="0" fontId="12" fillId="2" borderId="1" xfId="0" applyFont="1" applyFill="1" applyBorder="1" applyAlignment="1">
      <alignment horizontal="center" vertical="center" wrapText="1"/>
    </xf>
    <xf numFmtId="0" fontId="12" fillId="0" borderId="0" xfId="0" applyFont="1" applyAlignment="1">
      <alignment horizontal="center" vertical="center"/>
    </xf>
    <xf numFmtId="0" fontId="11" fillId="2" borderId="0" xfId="0" applyFont="1" applyFill="1" applyAlignment="1">
      <alignment horizontal="center" vertical="top" wrapText="1"/>
    </xf>
    <xf numFmtId="0" fontId="21" fillId="0" borderId="0" xfId="0" applyFont="1" applyAlignment="1">
      <alignment horizontal="center" vertical="center"/>
    </xf>
    <xf numFmtId="0" fontId="16" fillId="2" borderId="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12" fillId="0" borderId="0" xfId="0" applyFont="1" applyAlignment="1">
      <alignment horizontal="center" vertical="center"/>
    </xf>
    <xf numFmtId="0" fontId="11" fillId="2" borderId="0" xfId="0" applyFont="1" applyFill="1" applyAlignment="1">
      <alignment horizontal="center" vertical="top" wrapText="1"/>
    </xf>
    <xf numFmtId="0" fontId="14" fillId="0" borderId="1" xfId="0" applyFont="1" applyBorder="1" applyAlignment="1">
      <alignment vertical="center" wrapText="1"/>
    </xf>
    <xf numFmtId="0" fontId="14" fillId="4" borderId="1" xfId="0" applyFont="1" applyFill="1" applyBorder="1" applyAlignment="1">
      <alignment vertical="center" wrapText="1"/>
    </xf>
    <xf numFmtId="0" fontId="5" fillId="0" borderId="2" xfId="0" applyFont="1" applyBorder="1" applyAlignment="1">
      <alignment vertical="center"/>
    </xf>
    <xf numFmtId="0" fontId="16" fillId="0" borderId="0" xfId="0" applyFont="1" applyAlignment="1">
      <alignment horizontal="center"/>
    </xf>
    <xf numFmtId="0" fontId="16" fillId="0" borderId="0" xfId="0" applyFont="1" applyAlignment="1">
      <alignment horizontal="center"/>
    </xf>
    <xf numFmtId="0" fontId="20" fillId="0" borderId="0" xfId="0" applyFont="1" applyAlignment="1">
      <alignment horizontal="center" vertical="center"/>
    </xf>
    <xf numFmtId="0" fontId="16" fillId="2" borderId="1" xfId="0" applyFont="1" applyFill="1" applyBorder="1" applyAlignment="1">
      <alignment horizontal="center" vertical="center" wrapText="1"/>
    </xf>
    <xf numFmtId="0" fontId="21" fillId="0" borderId="0" xfId="0" applyFont="1" applyAlignment="1">
      <alignment horizontal="center" vertical="center"/>
    </xf>
    <xf numFmtId="0" fontId="12" fillId="2" borderId="1" xfId="0" applyFont="1" applyFill="1" applyBorder="1" applyAlignment="1">
      <alignment horizontal="center" vertical="center" wrapText="1"/>
    </xf>
    <xf numFmtId="0" fontId="12" fillId="0" borderId="0" xfId="0" applyFont="1" applyAlignment="1">
      <alignment horizontal="center" vertical="center"/>
    </xf>
    <xf numFmtId="0" fontId="16" fillId="0" borderId="0" xfId="0" applyFont="1" applyAlignment="1">
      <alignment horizontal="center"/>
    </xf>
    <xf numFmtId="0" fontId="11" fillId="2" borderId="0" xfId="0" applyFont="1" applyFill="1" applyAlignment="1">
      <alignment horizontal="center" vertical="top" wrapText="1"/>
    </xf>
    <xf numFmtId="0" fontId="35" fillId="2" borderId="1" xfId="0" applyFont="1" applyFill="1" applyBorder="1" applyAlignment="1">
      <alignment horizontal="left" vertical="center" wrapText="1"/>
    </xf>
    <xf numFmtId="0" fontId="36" fillId="2" borderId="1" xfId="0" applyFont="1" applyFill="1" applyBorder="1" applyAlignment="1">
      <alignment horizontal="left" vertical="center" wrapText="1"/>
    </xf>
    <xf numFmtId="0" fontId="29" fillId="2" borderId="1" xfId="0" applyFont="1" applyFill="1" applyBorder="1" applyAlignment="1">
      <alignment horizontal="left" vertical="center" wrapText="1"/>
    </xf>
    <xf numFmtId="0" fontId="21" fillId="0" borderId="0" xfId="0" applyFont="1" applyAlignment="1">
      <alignment horizontal="center" vertical="center"/>
    </xf>
    <xf numFmtId="0" fontId="16" fillId="2" borderId="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12" fillId="0" borderId="0" xfId="0" applyFont="1" applyAlignment="1">
      <alignment horizontal="center" vertical="center"/>
    </xf>
    <xf numFmtId="0" fontId="11" fillId="2" borderId="0" xfId="0" applyFont="1" applyFill="1" applyAlignment="1">
      <alignment horizontal="center" vertical="top" wrapText="1"/>
    </xf>
    <xf numFmtId="0" fontId="16" fillId="2" borderId="1" xfId="0" applyFont="1" applyFill="1" applyBorder="1" applyAlignment="1">
      <alignment horizontal="center" vertical="center" wrapText="1"/>
    </xf>
    <xf numFmtId="0" fontId="21" fillId="0" borderId="0" xfId="0" applyFont="1" applyAlignment="1">
      <alignment horizontal="center" vertical="center"/>
    </xf>
    <xf numFmtId="0" fontId="12" fillId="2" borderId="1" xfId="0" applyFont="1" applyFill="1" applyBorder="1" applyAlignment="1">
      <alignment horizontal="center" vertical="center" wrapText="1"/>
    </xf>
    <xf numFmtId="0" fontId="12" fillId="0" borderId="0" xfId="0" applyFont="1" applyAlignment="1">
      <alignment horizontal="center" vertical="center"/>
    </xf>
    <xf numFmtId="0" fontId="11" fillId="2" borderId="0" xfId="0" applyFont="1" applyFill="1" applyAlignment="1">
      <alignment horizontal="center" vertical="top" wrapText="1"/>
    </xf>
    <xf numFmtId="0" fontId="37" fillId="2" borderId="1" xfId="0" applyFont="1" applyFill="1" applyBorder="1" applyAlignment="1">
      <alignment horizontal="left" vertical="center" wrapText="1"/>
    </xf>
    <xf numFmtId="0" fontId="11" fillId="4" borderId="1" xfId="0" applyFont="1" applyFill="1" applyBorder="1" applyAlignment="1">
      <alignment horizontal="center" vertical="center" wrapText="1"/>
    </xf>
    <xf numFmtId="0" fontId="37" fillId="2" borderId="1" xfId="0" applyFont="1" applyFill="1" applyBorder="1" applyAlignment="1">
      <alignment horizontal="justify" vertical="center" wrapText="1"/>
    </xf>
    <xf numFmtId="0" fontId="16" fillId="2" borderId="1" xfId="0" applyFont="1" applyFill="1" applyBorder="1" applyAlignment="1">
      <alignment horizontal="center" vertical="center" wrapText="1"/>
    </xf>
    <xf numFmtId="0" fontId="21" fillId="0" borderId="0" xfId="0" applyFont="1" applyAlignment="1">
      <alignment horizontal="center" vertical="center"/>
    </xf>
    <xf numFmtId="0" fontId="12" fillId="2" borderId="1" xfId="0" applyFont="1" applyFill="1" applyBorder="1" applyAlignment="1">
      <alignment horizontal="center" vertical="center" wrapText="1"/>
    </xf>
    <xf numFmtId="0" fontId="12" fillId="0" borderId="0" xfId="0" applyFont="1" applyAlignment="1">
      <alignment horizontal="center" vertical="center"/>
    </xf>
    <xf numFmtId="0" fontId="11" fillId="2" borderId="0" xfId="0" applyFont="1" applyFill="1" applyAlignment="1">
      <alignment horizontal="center" vertical="top" wrapText="1"/>
    </xf>
    <xf numFmtId="0" fontId="21" fillId="0" borderId="0" xfId="0" applyFont="1" applyAlignment="1">
      <alignment horizontal="center" vertical="center"/>
    </xf>
    <xf numFmtId="0" fontId="16" fillId="2" borderId="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12" fillId="0" borderId="0" xfId="0" applyFont="1" applyAlignment="1">
      <alignment horizontal="center" vertical="center"/>
    </xf>
    <xf numFmtId="0" fontId="12" fillId="2" borderId="0" xfId="0" applyFont="1" applyFill="1" applyAlignment="1">
      <alignment horizontal="center" vertical="top" wrapText="1"/>
    </xf>
    <xf numFmtId="0" fontId="20" fillId="0" borderId="0" xfId="0" applyFont="1" applyAlignment="1">
      <alignment horizontal="center" vertical="center" wrapText="1"/>
    </xf>
    <xf numFmtId="0" fontId="20" fillId="0" borderId="0" xfId="0" applyFont="1" applyAlignment="1">
      <alignment horizontal="center" vertical="center"/>
    </xf>
    <xf numFmtId="0" fontId="16" fillId="0" borderId="0" xfId="0" applyFont="1" applyAlignment="1">
      <alignment horizontal="center"/>
    </xf>
    <xf numFmtId="0" fontId="20" fillId="2" borderId="2" xfId="0" applyFont="1" applyFill="1" applyBorder="1" applyAlignment="1">
      <alignment horizontal="center" vertical="center" wrapText="1"/>
    </xf>
    <xf numFmtId="0" fontId="20" fillId="2" borderId="3" xfId="0" applyFont="1" applyFill="1" applyBorder="1" applyAlignment="1">
      <alignment horizontal="center" vertical="center" wrapText="1"/>
    </xf>
    <xf numFmtId="0" fontId="12" fillId="2" borderId="2" xfId="0" applyFont="1" applyFill="1" applyBorder="1" applyAlignment="1">
      <alignment horizontal="center" vertical="center" wrapText="1"/>
    </xf>
    <xf numFmtId="0" fontId="12" fillId="2" borderId="3" xfId="0" applyFont="1" applyFill="1" applyBorder="1" applyAlignment="1">
      <alignment horizontal="center" vertical="center" wrapText="1"/>
    </xf>
    <xf numFmtId="0" fontId="16" fillId="0" borderId="0" xfId="0" applyFont="1" applyFill="1" applyAlignment="1">
      <alignment horizontal="center"/>
    </xf>
    <xf numFmtId="0" fontId="11" fillId="2" borderId="0" xfId="0" applyFont="1" applyFill="1" applyAlignment="1">
      <alignment horizontal="center" vertical="top" wrapText="1"/>
    </xf>
    <xf numFmtId="0" fontId="16" fillId="0" borderId="1" xfId="0" applyFont="1" applyBorder="1" applyAlignment="1">
      <alignment horizontal="center" vertical="center"/>
    </xf>
    <xf numFmtId="0" fontId="16" fillId="2" borderId="2" xfId="0" applyFont="1" applyFill="1" applyBorder="1" applyAlignment="1">
      <alignment horizontal="center" vertical="center" wrapText="1"/>
    </xf>
    <xf numFmtId="0" fontId="16" fillId="2" borderId="4" xfId="0" applyFont="1" applyFill="1" applyBorder="1" applyAlignment="1">
      <alignment horizontal="center" vertical="center" wrapText="1"/>
    </xf>
    <xf numFmtId="0" fontId="16" fillId="2" borderId="3" xfId="0" applyFont="1" applyFill="1" applyBorder="1" applyAlignment="1">
      <alignment horizontal="center" vertical="center" wrapText="1"/>
    </xf>
    <xf numFmtId="0" fontId="19" fillId="2" borderId="5" xfId="0" applyFont="1" applyFill="1" applyBorder="1" applyAlignment="1">
      <alignment horizontal="center" vertical="center" wrapText="1"/>
    </xf>
    <xf numFmtId="0" fontId="19" fillId="2" borderId="6" xfId="0" applyFont="1" applyFill="1" applyBorder="1" applyAlignment="1">
      <alignment horizontal="center" vertical="center" wrapText="1"/>
    </xf>
  </cellXfs>
  <cellStyles count="1">
    <cellStyle name="Normal" xfId="0" builtinId="0"/>
  </cellStyles>
  <dxfs count="253">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2" name="Straight Connector 1"/>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3" name="Text Box 15"/>
        <xdr:cNvSpPr txBox="1"/>
      </xdr:nvSpPr>
      <xdr:spPr>
        <a:xfrm>
          <a:off x="8743950" y="0"/>
          <a:ext cx="12858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15532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15532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15532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15532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15532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15532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15532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15532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15532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15532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15532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15532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15532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15532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38340"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401175"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38340"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401175"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38340"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401175"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38340"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401175"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38340"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401175"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38340"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401175"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25.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38340"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401175"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26.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38340"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401175"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27.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38340"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401175"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28.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38340"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401175"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29.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571500</xdr:colOff>
      <xdr:row>1</xdr:row>
      <xdr:rowOff>466725</xdr:rowOff>
    </xdr:from>
    <xdr:to>
      <xdr:col>9</xdr:col>
      <xdr:colOff>352425</xdr:colOff>
      <xdr:row>1</xdr:row>
      <xdr:rowOff>466725</xdr:rowOff>
    </xdr:to>
    <xdr:cxnSp macro="">
      <xdr:nvCxnSpPr>
        <xdr:cNvPr id="3" name="Straight Connector 2"/>
        <xdr:cNvCxnSpPr/>
      </xdr:nvCxnSpPr>
      <xdr:spPr>
        <a:xfrm>
          <a:off x="6848475" y="6096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180975</xdr:colOff>
      <xdr:row>4</xdr:row>
      <xdr:rowOff>28575</xdr:rowOff>
    </xdr:from>
    <xdr:to>
      <xdr:col>7</xdr:col>
      <xdr:colOff>19050</xdr:colOff>
      <xdr:row>4</xdr:row>
      <xdr:rowOff>28575</xdr:rowOff>
    </xdr:to>
    <xdr:cxnSp macro="">
      <xdr:nvCxnSpPr>
        <xdr:cNvPr id="5" name="Straight Connector 4"/>
        <xdr:cNvCxnSpPr/>
      </xdr:nvCxnSpPr>
      <xdr:spPr>
        <a:xfrm>
          <a:off x="4457700" y="177165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zoomScaleNormal="100" workbookViewId="0">
      <selection activeCell="A7" sqref="A7"/>
    </sheetView>
  </sheetViews>
  <sheetFormatPr defaultRowHeight="16.5" x14ac:dyDescent="0.25"/>
  <cols>
    <col min="1" max="1" width="49.21875" style="5" customWidth="1"/>
    <col min="2" max="2" width="8.88671875" style="5"/>
    <col min="3" max="3" width="12.109375" style="5" customWidth="1"/>
    <col min="4" max="4" width="19" style="5" customWidth="1"/>
    <col min="5" max="5" width="11.6640625" style="18" customWidth="1"/>
    <col min="6" max="6" width="14.21875" style="5" customWidth="1"/>
    <col min="7" max="16384" width="8.88671875" style="5"/>
  </cols>
  <sheetData>
    <row r="1" spans="1:6" ht="20.25" customHeight="1" x14ac:dyDescent="0.25"/>
    <row r="2" spans="1:6" ht="58.5" customHeight="1" x14ac:dyDescent="0.25">
      <c r="A2" s="11" t="s">
        <v>218</v>
      </c>
      <c r="B2" s="3"/>
      <c r="D2" s="117" t="s">
        <v>11</v>
      </c>
      <c r="E2" s="117"/>
      <c r="F2" s="117"/>
    </row>
    <row r="3" spans="1:6" ht="6" customHeight="1" x14ac:dyDescent="0.25">
      <c r="A3" s="1"/>
      <c r="B3" s="2"/>
    </row>
    <row r="4" spans="1:6" ht="48.75" customHeight="1" x14ac:dyDescent="0.25">
      <c r="A4" s="118" t="s">
        <v>33</v>
      </c>
      <c r="B4" s="119"/>
      <c r="C4" s="119"/>
      <c r="D4" s="119"/>
      <c r="E4" s="119"/>
      <c r="F4" s="119"/>
    </row>
    <row r="5" spans="1:6" ht="4.5" customHeight="1" x14ac:dyDescent="0.25">
      <c r="A5" s="25"/>
    </row>
    <row r="6" spans="1:6" ht="20.25" customHeight="1" x14ac:dyDescent="0.25">
      <c r="A6" s="12" t="s">
        <v>19</v>
      </c>
    </row>
    <row r="7" spans="1:6" ht="20.25" customHeight="1" x14ac:dyDescent="0.25">
      <c r="A7" s="12" t="s">
        <v>224</v>
      </c>
    </row>
    <row r="8" spans="1:6" ht="20.25" customHeight="1" x14ac:dyDescent="0.25">
      <c r="A8" s="21" t="s">
        <v>21</v>
      </c>
    </row>
    <row r="9" spans="1:6" ht="20.25" customHeight="1" x14ac:dyDescent="0.25">
      <c r="A9" s="12" t="s">
        <v>180</v>
      </c>
    </row>
    <row r="10" spans="1:6" ht="20.25" customHeight="1" x14ac:dyDescent="0.25">
      <c r="A10" s="12" t="s">
        <v>23</v>
      </c>
    </row>
    <row r="11" spans="1:6" ht="10.5" customHeight="1" x14ac:dyDescent="0.25">
      <c r="A11" s="4"/>
    </row>
    <row r="12" spans="1:6" x14ac:dyDescent="0.25">
      <c r="A12" s="114" t="s">
        <v>0</v>
      </c>
      <c r="B12" s="114" t="s">
        <v>1</v>
      </c>
      <c r="C12" s="114" t="s">
        <v>12</v>
      </c>
      <c r="D12" s="114"/>
      <c r="E12" s="114" t="s">
        <v>2</v>
      </c>
      <c r="F12" s="114"/>
    </row>
    <row r="13" spans="1:6" ht="34.5" x14ac:dyDescent="0.25">
      <c r="A13" s="114"/>
      <c r="B13" s="114"/>
      <c r="C13" s="15" t="s">
        <v>3</v>
      </c>
      <c r="D13" s="15" t="s">
        <v>4</v>
      </c>
      <c r="E13" s="19" t="s">
        <v>3</v>
      </c>
      <c r="F13" s="15" t="s">
        <v>4</v>
      </c>
    </row>
    <row r="14" spans="1:6" ht="19.5" customHeight="1" x14ac:dyDescent="0.25">
      <c r="A14" s="7" t="s">
        <v>13</v>
      </c>
      <c r="B14" s="6">
        <f>B15+B18</f>
        <v>8</v>
      </c>
      <c r="C14" s="6">
        <f>C15+C18</f>
        <v>0</v>
      </c>
      <c r="D14" s="16"/>
      <c r="E14" s="6">
        <f>E15+E18</f>
        <v>0</v>
      </c>
      <c r="F14" s="16"/>
    </row>
    <row r="15" spans="1:6" ht="19.5" customHeight="1" x14ac:dyDescent="0.25">
      <c r="A15" s="7" t="s">
        <v>14</v>
      </c>
      <c r="B15" s="24">
        <f>SUM(B16:B17)</f>
        <v>4</v>
      </c>
      <c r="C15" s="48">
        <f>SUM(C16:C17)</f>
        <v>0</v>
      </c>
      <c r="D15" s="52"/>
      <c r="E15" s="48">
        <f>SUM(E16:E17)</f>
        <v>0</v>
      </c>
      <c r="F15" s="52"/>
    </row>
    <row r="16" spans="1:6" ht="56.25" customHeight="1" x14ac:dyDescent="0.25">
      <c r="A16" s="36" t="s">
        <v>121</v>
      </c>
      <c r="B16" s="16">
        <v>2</v>
      </c>
      <c r="C16" s="16"/>
      <c r="D16" s="53" t="s">
        <v>24</v>
      </c>
      <c r="E16" s="54"/>
      <c r="F16" s="52"/>
    </row>
    <row r="17" spans="1:6" ht="38.25" customHeight="1" x14ac:dyDescent="0.25">
      <c r="A17" s="36" t="s">
        <v>122</v>
      </c>
      <c r="B17" s="16">
        <v>2</v>
      </c>
      <c r="C17" s="16"/>
      <c r="D17" s="52"/>
      <c r="E17" s="54"/>
      <c r="F17" s="52"/>
    </row>
    <row r="18" spans="1:6" ht="21" customHeight="1" x14ac:dyDescent="0.25">
      <c r="A18" s="46" t="s">
        <v>87</v>
      </c>
      <c r="B18" s="24">
        <f>SUM(B19:B20)</f>
        <v>4</v>
      </c>
      <c r="C18" s="48">
        <f>SUM(C19:C20)</f>
        <v>0</v>
      </c>
      <c r="D18" s="52"/>
      <c r="E18" s="48">
        <f>SUM(E19:E20)</f>
        <v>0</v>
      </c>
      <c r="F18" s="52"/>
    </row>
    <row r="19" spans="1:6" ht="82.5" x14ac:dyDescent="0.25">
      <c r="A19" s="8" t="s">
        <v>102</v>
      </c>
      <c r="B19" s="16">
        <v>2</v>
      </c>
      <c r="C19" s="22"/>
      <c r="D19" s="53" t="s">
        <v>26</v>
      </c>
      <c r="E19" s="54"/>
      <c r="F19" s="52"/>
    </row>
    <row r="20" spans="1:6" ht="85.5" customHeight="1" x14ac:dyDescent="0.25">
      <c r="A20" s="36" t="s">
        <v>16</v>
      </c>
      <c r="B20" s="16">
        <v>2</v>
      </c>
      <c r="C20" s="16"/>
      <c r="D20" s="53" t="s">
        <v>25</v>
      </c>
      <c r="E20" s="54"/>
      <c r="F20" s="52"/>
    </row>
    <row r="21" spans="1:6" ht="21" customHeight="1" x14ac:dyDescent="0.25">
      <c r="A21" s="46" t="s">
        <v>17</v>
      </c>
      <c r="B21" s="6">
        <f>B22+B27+B32+B38+B44+B49</f>
        <v>54</v>
      </c>
      <c r="C21" s="6">
        <f>C22+C27+C32+C38+C44+C49</f>
        <v>0</v>
      </c>
      <c r="D21" s="52"/>
      <c r="E21" s="6">
        <f>E22+E27+E32+E38+E44+E49</f>
        <v>0</v>
      </c>
      <c r="F21" s="52"/>
    </row>
    <row r="22" spans="1:6" ht="21" customHeight="1" x14ac:dyDescent="0.25">
      <c r="A22" s="46" t="s">
        <v>88</v>
      </c>
      <c r="B22" s="24">
        <f>SUM(B23:B26)</f>
        <v>8</v>
      </c>
      <c r="C22" s="48">
        <f>SUM(C23:C26)</f>
        <v>0</v>
      </c>
      <c r="D22" s="52"/>
      <c r="E22" s="48">
        <f>SUM(E23:E26)</f>
        <v>0</v>
      </c>
      <c r="F22" s="52"/>
    </row>
    <row r="23" spans="1:6" ht="59.25" customHeight="1" x14ac:dyDescent="0.25">
      <c r="A23" s="36" t="s">
        <v>123</v>
      </c>
      <c r="B23" s="16">
        <v>2</v>
      </c>
      <c r="C23" s="16"/>
      <c r="D23" s="56" t="s">
        <v>27</v>
      </c>
      <c r="E23" s="54"/>
      <c r="F23" s="52"/>
    </row>
    <row r="24" spans="1:6" ht="64.5" customHeight="1" x14ac:dyDescent="0.25">
      <c r="A24" s="36" t="s">
        <v>124</v>
      </c>
      <c r="B24" s="16">
        <v>2</v>
      </c>
      <c r="C24" s="16"/>
      <c r="D24" s="56" t="s">
        <v>28</v>
      </c>
      <c r="E24" s="54"/>
      <c r="F24" s="52"/>
    </row>
    <row r="25" spans="1:6" ht="42" customHeight="1" x14ac:dyDescent="0.25">
      <c r="A25" s="36" t="s">
        <v>125</v>
      </c>
      <c r="B25" s="16">
        <v>2</v>
      </c>
      <c r="C25" s="16"/>
      <c r="D25" s="56" t="s">
        <v>29</v>
      </c>
      <c r="E25" s="54"/>
      <c r="F25" s="52"/>
    </row>
    <row r="26" spans="1:6" ht="48" customHeight="1" x14ac:dyDescent="0.25">
      <c r="A26" s="36" t="s">
        <v>126</v>
      </c>
      <c r="B26" s="16">
        <v>2</v>
      </c>
      <c r="C26" s="17"/>
      <c r="D26" s="52"/>
      <c r="E26" s="54"/>
      <c r="F26" s="54"/>
    </row>
    <row r="27" spans="1:6" ht="28.5" customHeight="1" x14ac:dyDescent="0.25">
      <c r="A27" s="46" t="s">
        <v>89</v>
      </c>
      <c r="B27" s="24">
        <f>SUM(B28:B31)</f>
        <v>8</v>
      </c>
      <c r="C27" s="48">
        <f>SUM(C28:C31)</f>
        <v>0</v>
      </c>
      <c r="D27" s="52"/>
      <c r="E27" s="48">
        <f>SUM(E28:E31)</f>
        <v>0</v>
      </c>
      <c r="F27" s="52"/>
    </row>
    <row r="28" spans="1:6" ht="56.25" customHeight="1" x14ac:dyDescent="0.25">
      <c r="A28" s="36" t="s">
        <v>127</v>
      </c>
      <c r="B28" s="16">
        <v>2</v>
      </c>
      <c r="C28" s="17"/>
      <c r="D28" s="57" t="s">
        <v>118</v>
      </c>
      <c r="E28" s="54"/>
      <c r="F28" s="53" t="s">
        <v>32</v>
      </c>
    </row>
    <row r="29" spans="1:6" ht="55.5" customHeight="1" x14ac:dyDescent="0.25">
      <c r="A29" s="36" t="s">
        <v>90</v>
      </c>
      <c r="B29" s="16">
        <v>2</v>
      </c>
      <c r="C29" s="16"/>
      <c r="D29" s="53"/>
      <c r="E29" s="54"/>
      <c r="F29" s="52"/>
    </row>
    <row r="30" spans="1:6" ht="44.25" customHeight="1" x14ac:dyDescent="0.25">
      <c r="A30" s="36" t="s">
        <v>91</v>
      </c>
      <c r="B30" s="16">
        <v>2</v>
      </c>
      <c r="C30" s="16"/>
      <c r="D30" s="53" t="s">
        <v>30</v>
      </c>
      <c r="E30" s="54"/>
      <c r="F30" s="52" t="s">
        <v>119</v>
      </c>
    </row>
    <row r="31" spans="1:6" ht="70.5" customHeight="1" x14ac:dyDescent="0.25">
      <c r="A31" s="36" t="s">
        <v>92</v>
      </c>
      <c r="B31" s="16">
        <v>2</v>
      </c>
      <c r="C31" s="16"/>
      <c r="D31" s="57" t="s">
        <v>31</v>
      </c>
      <c r="E31" s="54"/>
      <c r="F31" s="52"/>
    </row>
    <row r="32" spans="1:6" ht="21.75" customHeight="1" x14ac:dyDescent="0.25">
      <c r="A32" s="46" t="s">
        <v>93</v>
      </c>
      <c r="B32" s="24">
        <f>SUM(B33:B37)</f>
        <v>10</v>
      </c>
      <c r="C32" s="48">
        <f>SUM(C33:C37)</f>
        <v>0</v>
      </c>
      <c r="D32" s="52"/>
      <c r="E32" s="48">
        <f>SUM(E33:E37)</f>
        <v>0</v>
      </c>
      <c r="F32" s="52"/>
    </row>
    <row r="33" spans="1:8" ht="37.5" customHeight="1" x14ac:dyDescent="0.25">
      <c r="A33" s="36" t="s">
        <v>128</v>
      </c>
      <c r="B33" s="16">
        <v>2</v>
      </c>
      <c r="C33" s="16"/>
      <c r="D33" s="52"/>
      <c r="E33" s="54"/>
      <c r="F33" s="52"/>
    </row>
    <row r="34" spans="1:8" ht="105" customHeight="1" x14ac:dyDescent="0.25">
      <c r="A34" s="36" t="s">
        <v>129</v>
      </c>
      <c r="B34" s="16">
        <v>2</v>
      </c>
      <c r="C34" s="16"/>
      <c r="D34" s="56" t="s">
        <v>120</v>
      </c>
      <c r="E34" s="54"/>
      <c r="F34" s="52"/>
    </row>
    <row r="35" spans="1:8" ht="56.25" customHeight="1" x14ac:dyDescent="0.25">
      <c r="A35" s="36" t="s">
        <v>130</v>
      </c>
      <c r="B35" s="16">
        <v>2</v>
      </c>
      <c r="C35" s="16"/>
      <c r="D35" s="56" t="s">
        <v>158</v>
      </c>
      <c r="E35" s="54"/>
      <c r="F35" s="52"/>
    </row>
    <row r="36" spans="1:8" ht="53.25" customHeight="1" x14ac:dyDescent="0.25">
      <c r="A36" s="36" t="s">
        <v>131</v>
      </c>
      <c r="B36" s="16">
        <v>2</v>
      </c>
      <c r="C36" s="16"/>
      <c r="D36" s="52"/>
      <c r="E36" s="54"/>
      <c r="F36" s="52"/>
    </row>
    <row r="37" spans="1:8" ht="52.5" customHeight="1" x14ac:dyDescent="0.25">
      <c r="A37" s="36" t="s">
        <v>69</v>
      </c>
      <c r="B37" s="20">
        <v>2</v>
      </c>
      <c r="C37" s="16"/>
      <c r="D37" s="52"/>
      <c r="E37" s="54"/>
      <c r="F37" s="52"/>
    </row>
    <row r="38" spans="1:8" ht="23.25" customHeight="1" x14ac:dyDescent="0.25">
      <c r="A38" s="46" t="s">
        <v>94</v>
      </c>
      <c r="B38" s="24">
        <f>SUM(B39:B43)</f>
        <v>10</v>
      </c>
      <c r="C38" s="48">
        <f>SUM(C39:C43)</f>
        <v>0</v>
      </c>
      <c r="D38" s="52"/>
      <c r="E38" s="48">
        <f>SUM(E39:E43)</f>
        <v>0</v>
      </c>
      <c r="F38" s="52"/>
      <c r="H38" s="18"/>
    </row>
    <row r="39" spans="1:8" ht="39" customHeight="1" x14ac:dyDescent="0.25">
      <c r="A39" s="36" t="s">
        <v>132</v>
      </c>
      <c r="B39" s="10">
        <v>2</v>
      </c>
      <c r="C39" s="10"/>
      <c r="D39" s="58"/>
      <c r="E39" s="59"/>
      <c r="F39" s="59"/>
    </row>
    <row r="40" spans="1:8" ht="42" customHeight="1" x14ac:dyDescent="0.25">
      <c r="A40" s="36" t="s">
        <v>133</v>
      </c>
      <c r="B40" s="10">
        <v>2</v>
      </c>
      <c r="C40" s="10"/>
      <c r="D40" s="58"/>
      <c r="E40" s="59"/>
      <c r="F40" s="59"/>
    </row>
    <row r="41" spans="1:8" ht="54" customHeight="1" x14ac:dyDescent="0.25">
      <c r="A41" s="36" t="s">
        <v>134</v>
      </c>
      <c r="B41" s="10">
        <v>2</v>
      </c>
      <c r="C41" s="10"/>
      <c r="D41" s="60" t="s">
        <v>135</v>
      </c>
      <c r="E41" s="59"/>
      <c r="F41" s="53" t="s">
        <v>136</v>
      </c>
    </row>
    <row r="42" spans="1:8" ht="49.5" x14ac:dyDescent="0.25">
      <c r="A42" s="36" t="s">
        <v>138</v>
      </c>
      <c r="B42" s="10">
        <v>2</v>
      </c>
      <c r="C42" s="10"/>
      <c r="D42" s="58"/>
      <c r="E42" s="59"/>
      <c r="F42" s="59"/>
    </row>
    <row r="43" spans="1:8" ht="69" customHeight="1" x14ac:dyDescent="0.25">
      <c r="A43" s="36" t="s">
        <v>139</v>
      </c>
      <c r="B43" s="10">
        <v>2</v>
      </c>
      <c r="C43" s="10"/>
      <c r="D43" s="60" t="s">
        <v>137</v>
      </c>
      <c r="E43" s="59"/>
      <c r="F43" s="53" t="s">
        <v>143</v>
      </c>
    </row>
    <row r="44" spans="1:8" ht="24" customHeight="1" x14ac:dyDescent="0.25">
      <c r="A44" s="46" t="s">
        <v>95</v>
      </c>
      <c r="B44" s="24">
        <f>SUM(B45:B48)</f>
        <v>8</v>
      </c>
      <c r="C44" s="48">
        <f>SUM(C45:C48)</f>
        <v>0</v>
      </c>
      <c r="D44" s="52"/>
      <c r="E44" s="48">
        <f>SUM(E45:E48)</f>
        <v>0</v>
      </c>
      <c r="F44" s="52"/>
    </row>
    <row r="45" spans="1:8" ht="66" x14ac:dyDescent="0.25">
      <c r="A45" s="36" t="s">
        <v>96</v>
      </c>
      <c r="B45" s="10">
        <v>2</v>
      </c>
      <c r="C45" s="10"/>
      <c r="D45" s="58"/>
      <c r="E45" s="59"/>
      <c r="F45" s="59"/>
    </row>
    <row r="46" spans="1:8" ht="54" x14ac:dyDescent="0.25">
      <c r="A46" s="36" t="s">
        <v>140</v>
      </c>
      <c r="B46" s="10">
        <v>2</v>
      </c>
      <c r="C46" s="10"/>
      <c r="D46" s="60" t="s">
        <v>141</v>
      </c>
      <c r="E46" s="59"/>
      <c r="F46" s="53" t="s">
        <v>142</v>
      </c>
      <c r="H46" s="18"/>
    </row>
    <row r="47" spans="1:8" ht="33" x14ac:dyDescent="0.25">
      <c r="A47" s="36" t="s">
        <v>144</v>
      </c>
      <c r="B47" s="10">
        <v>2</v>
      </c>
      <c r="C47" s="10"/>
      <c r="D47" s="58"/>
      <c r="E47" s="59"/>
      <c r="F47" s="59"/>
    </row>
    <row r="48" spans="1:8" ht="39" customHeight="1" x14ac:dyDescent="0.25">
      <c r="A48" s="36" t="s">
        <v>145</v>
      </c>
      <c r="B48" s="10">
        <v>2</v>
      </c>
      <c r="C48" s="10"/>
      <c r="D48" s="58"/>
      <c r="E48" s="59"/>
      <c r="F48" s="59"/>
    </row>
    <row r="49" spans="1:9" ht="27" customHeight="1" x14ac:dyDescent="0.25">
      <c r="A49" s="64" t="s">
        <v>159</v>
      </c>
      <c r="B49" s="40">
        <f>SUM(B50:B54)</f>
        <v>10</v>
      </c>
      <c r="C49" s="49">
        <f>SUM(C50:C54)</f>
        <v>0</v>
      </c>
      <c r="D49" s="58"/>
      <c r="E49" s="49">
        <f>SUM(E50:E54)</f>
        <v>0</v>
      </c>
      <c r="F49" s="59"/>
    </row>
    <row r="50" spans="1:9" ht="54" x14ac:dyDescent="0.25">
      <c r="A50" s="36" t="s">
        <v>146</v>
      </c>
      <c r="B50" s="10">
        <v>2</v>
      </c>
      <c r="C50" s="10"/>
      <c r="D50" s="60" t="s">
        <v>54</v>
      </c>
      <c r="E50" s="59"/>
      <c r="F50" s="53" t="s">
        <v>147</v>
      </c>
    </row>
    <row r="51" spans="1:9" ht="40.5" x14ac:dyDescent="0.25">
      <c r="A51" s="36" t="s">
        <v>148</v>
      </c>
      <c r="B51" s="10">
        <v>2</v>
      </c>
      <c r="C51" s="10"/>
      <c r="D51" s="60" t="s">
        <v>149</v>
      </c>
      <c r="E51" s="59"/>
      <c r="F51" s="53" t="s">
        <v>147</v>
      </c>
    </row>
    <row r="52" spans="1:9" ht="49.5" x14ac:dyDescent="0.25">
      <c r="A52" s="36" t="s">
        <v>172</v>
      </c>
      <c r="B52" s="10">
        <v>2</v>
      </c>
      <c r="C52" s="10"/>
      <c r="D52" s="62"/>
      <c r="E52" s="63"/>
      <c r="F52" s="52"/>
    </row>
    <row r="53" spans="1:9" ht="33" x14ac:dyDescent="0.25">
      <c r="A53" s="36" t="s">
        <v>150</v>
      </c>
      <c r="B53" s="10">
        <v>2</v>
      </c>
      <c r="C53" s="10"/>
      <c r="D53" s="62"/>
      <c r="E53" s="63"/>
      <c r="F53" s="52"/>
    </row>
    <row r="54" spans="1:9" ht="82.5" x14ac:dyDescent="0.25">
      <c r="A54" s="36" t="s">
        <v>151</v>
      </c>
      <c r="B54" s="10">
        <v>2</v>
      </c>
      <c r="C54" s="10"/>
      <c r="D54" s="60"/>
      <c r="E54" s="59"/>
      <c r="F54" s="59"/>
      <c r="H54" s="18"/>
      <c r="I54" s="18"/>
    </row>
    <row r="55" spans="1:9" ht="23.25" customHeight="1" x14ac:dyDescent="0.25">
      <c r="A55" s="47" t="s">
        <v>47</v>
      </c>
      <c r="B55" s="6">
        <f>B56+B59</f>
        <v>10</v>
      </c>
      <c r="C55" s="6">
        <f>C56+C59</f>
        <v>0</v>
      </c>
      <c r="D55" s="58"/>
      <c r="E55" s="6">
        <f>E56+E59</f>
        <v>0</v>
      </c>
      <c r="F55" s="59"/>
      <c r="H55" s="18"/>
      <c r="I55" s="18"/>
    </row>
    <row r="56" spans="1:9" ht="23.25" customHeight="1" x14ac:dyDescent="0.25">
      <c r="A56" s="47" t="s">
        <v>97</v>
      </c>
      <c r="B56" s="40">
        <f>SUM(B57:B58)</f>
        <v>4</v>
      </c>
      <c r="C56" s="49"/>
      <c r="D56" s="58"/>
      <c r="E56" s="49">
        <f>SUM(E57:E58)</f>
        <v>0</v>
      </c>
      <c r="F56" s="59"/>
      <c r="H56" s="18"/>
      <c r="I56" s="18"/>
    </row>
    <row r="57" spans="1:9" ht="70.5" customHeight="1" x14ac:dyDescent="0.25">
      <c r="A57" s="36" t="s">
        <v>152</v>
      </c>
      <c r="B57" s="10">
        <v>2</v>
      </c>
      <c r="C57" s="10"/>
      <c r="D57" s="60" t="s">
        <v>153</v>
      </c>
      <c r="E57" s="63"/>
      <c r="F57" s="53" t="s">
        <v>142</v>
      </c>
      <c r="H57" s="18"/>
      <c r="I57" s="18"/>
    </row>
    <row r="58" spans="1:9" ht="49.5" x14ac:dyDescent="0.25">
      <c r="A58" s="36" t="s">
        <v>65</v>
      </c>
      <c r="B58" s="10">
        <v>2</v>
      </c>
      <c r="C58" s="10"/>
      <c r="D58" s="60" t="s">
        <v>154</v>
      </c>
      <c r="E58" s="63"/>
      <c r="F58" s="63"/>
      <c r="H58" s="18"/>
      <c r="I58" s="18"/>
    </row>
    <row r="59" spans="1:9" ht="27" customHeight="1" x14ac:dyDescent="0.25">
      <c r="A59" s="47" t="s">
        <v>98</v>
      </c>
      <c r="B59" s="40">
        <f>SUM(B60:B62)</f>
        <v>6</v>
      </c>
      <c r="C59" s="49">
        <f>SUM(C60:C62)</f>
        <v>0</v>
      </c>
      <c r="D59" s="58"/>
      <c r="E59" s="61"/>
      <c r="F59" s="59"/>
      <c r="H59" s="18"/>
      <c r="I59" s="18"/>
    </row>
    <row r="60" spans="1:9" ht="40.5" x14ac:dyDescent="0.25">
      <c r="A60" s="36" t="s">
        <v>99</v>
      </c>
      <c r="B60" s="10">
        <v>2</v>
      </c>
      <c r="C60" s="10"/>
      <c r="D60" s="53" t="s">
        <v>155</v>
      </c>
      <c r="E60" s="63"/>
      <c r="F60" s="53"/>
    </row>
    <row r="61" spans="1:9" ht="66" x14ac:dyDescent="0.25">
      <c r="A61" s="36" t="s">
        <v>156</v>
      </c>
      <c r="B61" s="10">
        <v>2</v>
      </c>
      <c r="C61" s="10"/>
      <c r="D61" s="58"/>
      <c r="E61" s="59"/>
      <c r="F61" s="59"/>
    </row>
    <row r="62" spans="1:9" ht="54" customHeight="1" x14ac:dyDescent="0.25">
      <c r="A62" s="37" t="s">
        <v>157</v>
      </c>
      <c r="B62" s="10">
        <v>2</v>
      </c>
      <c r="C62" s="10"/>
      <c r="D62" s="58"/>
      <c r="E62" s="59"/>
      <c r="F62" s="59"/>
    </row>
    <row r="63" spans="1:9" ht="21.75" customHeight="1" x14ac:dyDescent="0.25">
      <c r="A63" s="24" t="s">
        <v>5</v>
      </c>
      <c r="B63" s="6">
        <f>B14+B21+B55</f>
        <v>72</v>
      </c>
      <c r="C63" s="6">
        <f>C14+C21+C55</f>
        <v>0</v>
      </c>
      <c r="D63" s="55"/>
      <c r="E63" s="6">
        <f>E14+E21+E55</f>
        <v>0</v>
      </c>
      <c r="F63" s="55"/>
    </row>
    <row r="64" spans="1:9" ht="21.75" customHeight="1" x14ac:dyDescent="0.25">
      <c r="A64" s="23" t="s">
        <v>6</v>
      </c>
      <c r="B64" s="6">
        <v>100</v>
      </c>
      <c r="C64" s="114">
        <f>ROUND(C63/B63*100,0)</f>
        <v>0</v>
      </c>
      <c r="D64" s="114"/>
      <c r="E64" s="114">
        <f>ROUND(E63/B63*100,0)</f>
        <v>0</v>
      </c>
      <c r="F64" s="114"/>
    </row>
    <row r="65" spans="1:6" ht="27" customHeight="1" x14ac:dyDescent="0.25">
      <c r="A65" s="23" t="s">
        <v>7</v>
      </c>
      <c r="B65" s="10"/>
      <c r="C65" s="115" t="str">
        <f>IF(AND(AND(C16=2,C23=2),C64&gt;=80),"Loại A",IF(AND(AND(C16=2,C23=2),C64&gt;=65),"Loại B",IF(AND(AND(C16=2,C23=2),C64&gt;=50),"Loại C",IF(AND(AND(C16=2,C23=2),C64&lt;50),"Không đạt chuẩn",IF(OR(C16&lt;2,C23&lt;2),"Không đạt chuẩn")))))</f>
        <v>Không đạt chuẩn</v>
      </c>
      <c r="D65" s="115"/>
      <c r="E65" s="115" t="str">
        <f>IF(AND(AND(E16=2,E23=2),E64&gt;=80),"Loại A",IF(AND(AND(E16=2,E23=2),E64&gt;=65),"Loại B",IF(AND(AND(E16=2,E23=2),E64&gt;=50),"Loại C",IF(AND(AND(E16=2,E23=2),E64&lt;50),"Không đạt chuẩn",IF(OR(E16&lt;2,E23&lt;2),"Không đạt chuẩn")))))</f>
        <v>Không đạt chuẩn</v>
      </c>
      <c r="F65" s="115"/>
    </row>
    <row r="66" spans="1:6" ht="12" customHeight="1" x14ac:dyDescent="0.25">
      <c r="A66" s="13"/>
    </row>
    <row r="67" spans="1:6" x14ac:dyDescent="0.25">
      <c r="A67" s="26" t="s">
        <v>178</v>
      </c>
      <c r="D67" s="113" t="s">
        <v>179</v>
      </c>
      <c r="E67" s="113"/>
      <c r="F67" s="113"/>
    </row>
    <row r="68" spans="1:6" x14ac:dyDescent="0.25">
      <c r="A68" s="27" t="s">
        <v>8</v>
      </c>
      <c r="D68" s="116" t="s">
        <v>9</v>
      </c>
      <c r="E68" s="116"/>
      <c r="F68" s="116"/>
    </row>
    <row r="69" spans="1:6" x14ac:dyDescent="0.25">
      <c r="A69" s="26" t="s">
        <v>10</v>
      </c>
      <c r="D69" s="113" t="s">
        <v>10</v>
      </c>
      <c r="E69" s="113"/>
      <c r="F69" s="113"/>
    </row>
    <row r="71" spans="1:6" x14ac:dyDescent="0.25">
      <c r="C71" s="14"/>
    </row>
  </sheetData>
  <mergeCells count="13">
    <mergeCell ref="D2:F2"/>
    <mergeCell ref="A4:F4"/>
    <mergeCell ref="A12:A13"/>
    <mergeCell ref="B12:B13"/>
    <mergeCell ref="C12:D12"/>
    <mergeCell ref="E12:F12"/>
    <mergeCell ref="D69:F69"/>
    <mergeCell ref="C64:D64"/>
    <mergeCell ref="E64:F64"/>
    <mergeCell ref="C65:D65"/>
    <mergeCell ref="E65:F65"/>
    <mergeCell ref="D67:F67"/>
    <mergeCell ref="D68:F68"/>
  </mergeCells>
  <conditionalFormatting sqref="B14:C38 B44:C44 B63:C63 E63 E14:E38 E44">
    <cfRule type="cellIs" dxfId="252" priority="8" stopIfTrue="1" operator="equal">
      <formula>0</formula>
    </cfRule>
  </conditionalFormatting>
  <conditionalFormatting sqref="E44 E14:E38">
    <cfRule type="cellIs" dxfId="251" priority="7" stopIfTrue="1" operator="equal">
      <formula>1</formula>
    </cfRule>
  </conditionalFormatting>
  <conditionalFormatting sqref="B49:C62 E49:E62">
    <cfRule type="cellIs" dxfId="250" priority="6" stopIfTrue="1" operator="equal">
      <formula>0</formula>
    </cfRule>
  </conditionalFormatting>
  <conditionalFormatting sqref="E49:E62">
    <cfRule type="cellIs" dxfId="249" priority="5" stopIfTrue="1" operator="equal">
      <formula>1</formula>
    </cfRule>
  </conditionalFormatting>
  <conditionalFormatting sqref="E45:E48 B45:C48">
    <cfRule type="cellIs" dxfId="248" priority="4" stopIfTrue="1" operator="equal">
      <formula>0</formula>
    </cfRule>
  </conditionalFormatting>
  <conditionalFormatting sqref="E45:E48">
    <cfRule type="cellIs" dxfId="247" priority="3" stopIfTrue="1" operator="equal">
      <formula>1</formula>
    </cfRule>
  </conditionalFormatting>
  <conditionalFormatting sqref="E39:E43 B39:C43">
    <cfRule type="cellIs" dxfId="246" priority="2" stopIfTrue="1" operator="equal">
      <formula>0</formula>
    </cfRule>
  </conditionalFormatting>
  <conditionalFormatting sqref="E39:E43">
    <cfRule type="cellIs" dxfId="245" priority="1" stopIfTrue="1" operator="equal">
      <formula>1</formula>
    </cfRule>
  </conditionalFormatting>
  <pageMargins left="0.7" right="0.22" top="0.33" bottom="0.36"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zoomScale="80" zoomScaleNormal="80" workbookViewId="0">
      <selection activeCell="A7" sqref="A7"/>
    </sheetView>
  </sheetViews>
  <sheetFormatPr defaultRowHeight="16.5" x14ac:dyDescent="0.25"/>
  <cols>
    <col min="1" max="1" width="49.21875" style="5" customWidth="1"/>
    <col min="2" max="2" width="8.88671875" style="5"/>
    <col min="3" max="3" width="12.109375" style="5" customWidth="1"/>
    <col min="4" max="4" width="19" style="5" customWidth="1"/>
    <col min="5" max="5" width="11.6640625" style="18" customWidth="1"/>
    <col min="6" max="6" width="14.21875" style="5" customWidth="1"/>
    <col min="7" max="16384" width="8.88671875" style="5"/>
  </cols>
  <sheetData>
    <row r="1" spans="1:6" ht="20.25" customHeight="1" x14ac:dyDescent="0.25"/>
    <row r="2" spans="1:6" ht="58.5" customHeight="1" x14ac:dyDescent="0.25">
      <c r="A2" s="91" t="s">
        <v>218</v>
      </c>
      <c r="B2" s="3"/>
      <c r="D2" s="117" t="s">
        <v>11</v>
      </c>
      <c r="E2" s="117"/>
      <c r="F2" s="117"/>
    </row>
    <row r="3" spans="1:6" ht="6" customHeight="1" x14ac:dyDescent="0.25">
      <c r="A3" s="1"/>
      <c r="B3" s="2"/>
    </row>
    <row r="4" spans="1:6" ht="48.75" customHeight="1" x14ac:dyDescent="0.25">
      <c r="A4" s="118" t="s">
        <v>33</v>
      </c>
      <c r="B4" s="119"/>
      <c r="C4" s="119"/>
      <c r="D4" s="119"/>
      <c r="E4" s="119"/>
      <c r="F4" s="119"/>
    </row>
    <row r="5" spans="1:6" ht="4.5" customHeight="1" x14ac:dyDescent="0.25">
      <c r="A5" s="85"/>
    </row>
    <row r="6" spans="1:6" ht="20.25" customHeight="1" x14ac:dyDescent="0.25">
      <c r="A6" s="12" t="s">
        <v>301</v>
      </c>
    </row>
    <row r="7" spans="1:6" ht="20.25" customHeight="1" x14ac:dyDescent="0.25">
      <c r="A7" s="12" t="s">
        <v>224</v>
      </c>
    </row>
    <row r="8" spans="1:6" ht="20.25" customHeight="1" x14ac:dyDescent="0.25">
      <c r="A8" s="21" t="s">
        <v>302</v>
      </c>
    </row>
    <row r="9" spans="1:6" ht="20.25" customHeight="1" x14ac:dyDescent="0.25">
      <c r="A9" s="12" t="s">
        <v>258</v>
      </c>
    </row>
    <row r="10" spans="1:6" ht="20.25" customHeight="1" x14ac:dyDescent="0.25">
      <c r="A10" s="12" t="s">
        <v>23</v>
      </c>
    </row>
    <row r="11" spans="1:6" ht="10.5" customHeight="1" x14ac:dyDescent="0.25">
      <c r="A11" s="4"/>
    </row>
    <row r="12" spans="1:6" x14ac:dyDescent="0.25">
      <c r="A12" s="114" t="s">
        <v>0</v>
      </c>
      <c r="B12" s="114" t="s">
        <v>1</v>
      </c>
      <c r="C12" s="114" t="s">
        <v>12</v>
      </c>
      <c r="D12" s="114"/>
      <c r="E12" s="114" t="s">
        <v>2</v>
      </c>
      <c r="F12" s="114"/>
    </row>
    <row r="13" spans="1:6" ht="34.5" x14ac:dyDescent="0.25">
      <c r="A13" s="114"/>
      <c r="B13" s="114"/>
      <c r="C13" s="15" t="s">
        <v>3</v>
      </c>
      <c r="D13" s="15" t="s">
        <v>4</v>
      </c>
      <c r="E13" s="19" t="s">
        <v>3</v>
      </c>
      <c r="F13" s="15" t="s">
        <v>4</v>
      </c>
    </row>
    <row r="14" spans="1:6" ht="19.5" customHeight="1" x14ac:dyDescent="0.25">
      <c r="A14" s="7" t="s">
        <v>13</v>
      </c>
      <c r="B14" s="6">
        <f>B15+B18</f>
        <v>8</v>
      </c>
      <c r="C14" s="6">
        <f>C15+C18</f>
        <v>7</v>
      </c>
      <c r="D14" s="16"/>
      <c r="E14" s="6">
        <f>E15+E18</f>
        <v>0</v>
      </c>
      <c r="F14" s="16"/>
    </row>
    <row r="15" spans="1:6" ht="19.5" customHeight="1" x14ac:dyDescent="0.25">
      <c r="A15" s="7" t="s">
        <v>14</v>
      </c>
      <c r="B15" s="86">
        <f>SUM(B16:B17)</f>
        <v>4</v>
      </c>
      <c r="C15" s="86">
        <f>SUM(C16:C17)</f>
        <v>3</v>
      </c>
      <c r="D15" s="52"/>
      <c r="E15" s="86">
        <f>SUM(E16:E17)</f>
        <v>0</v>
      </c>
      <c r="F15" s="52"/>
    </row>
    <row r="16" spans="1:6" ht="56.25" customHeight="1" x14ac:dyDescent="0.25">
      <c r="A16" s="36" t="s">
        <v>121</v>
      </c>
      <c r="B16" s="16">
        <v>2</v>
      </c>
      <c r="C16" s="16">
        <v>2</v>
      </c>
      <c r="D16" s="53" t="s">
        <v>303</v>
      </c>
      <c r="E16" s="54"/>
      <c r="F16" s="52"/>
    </row>
    <row r="17" spans="1:6" ht="38.25" customHeight="1" x14ac:dyDescent="0.25">
      <c r="A17" s="36" t="s">
        <v>122</v>
      </c>
      <c r="B17" s="16">
        <v>2</v>
      </c>
      <c r="C17" s="16">
        <v>1</v>
      </c>
      <c r="D17" s="52" t="s">
        <v>268</v>
      </c>
      <c r="E17" s="54"/>
      <c r="F17" s="52"/>
    </row>
    <row r="18" spans="1:6" ht="21" customHeight="1" x14ac:dyDescent="0.25">
      <c r="A18" s="46" t="s">
        <v>87</v>
      </c>
      <c r="B18" s="86">
        <f>SUM(B19:B20)</f>
        <v>4</v>
      </c>
      <c r="C18" s="86">
        <f>SUM(C19:C20)</f>
        <v>4</v>
      </c>
      <c r="D18" s="52"/>
      <c r="E18" s="86">
        <f>SUM(E19:E20)</f>
        <v>0</v>
      </c>
      <c r="F18" s="52"/>
    </row>
    <row r="19" spans="1:6" ht="82.5" x14ac:dyDescent="0.25">
      <c r="A19" s="8" t="s">
        <v>102</v>
      </c>
      <c r="B19" s="16">
        <v>2</v>
      </c>
      <c r="C19" s="22">
        <v>2</v>
      </c>
      <c r="D19" s="53" t="s">
        <v>300</v>
      </c>
      <c r="E19" s="54"/>
      <c r="F19" s="52"/>
    </row>
    <row r="20" spans="1:6" ht="85.5" customHeight="1" x14ac:dyDescent="0.25">
      <c r="A20" s="36" t="s">
        <v>16</v>
      </c>
      <c r="B20" s="16">
        <v>2</v>
      </c>
      <c r="C20" s="16">
        <v>2</v>
      </c>
      <c r="D20" s="53" t="s">
        <v>303</v>
      </c>
      <c r="E20" s="54"/>
      <c r="F20" s="52"/>
    </row>
    <row r="21" spans="1:6" ht="21" customHeight="1" x14ac:dyDescent="0.25">
      <c r="A21" s="46" t="s">
        <v>17</v>
      </c>
      <c r="B21" s="6">
        <f>B22+B27+B32+B38+B44+B49</f>
        <v>54</v>
      </c>
      <c r="C21" s="6">
        <f>C22+C27+C32+C38+C44+C49</f>
        <v>47</v>
      </c>
      <c r="D21" s="52"/>
      <c r="E21" s="6">
        <f>E22+E27+E32+E38+E44+E49</f>
        <v>0</v>
      </c>
      <c r="F21" s="52"/>
    </row>
    <row r="22" spans="1:6" ht="21" customHeight="1" x14ac:dyDescent="0.25">
      <c r="A22" s="46" t="s">
        <v>88</v>
      </c>
      <c r="B22" s="86">
        <f>SUM(B23:B26)</f>
        <v>8</v>
      </c>
      <c r="C22" s="86">
        <f>SUM(C23:C26)</f>
        <v>6</v>
      </c>
      <c r="D22" s="52"/>
      <c r="E22" s="86">
        <f>SUM(E23:E26)</f>
        <v>0</v>
      </c>
      <c r="F22" s="52"/>
    </row>
    <row r="23" spans="1:6" ht="59.25" customHeight="1" x14ac:dyDescent="0.25">
      <c r="A23" s="36" t="s">
        <v>123</v>
      </c>
      <c r="B23" s="16">
        <v>2</v>
      </c>
      <c r="C23" s="16">
        <v>2</v>
      </c>
      <c r="D23" s="56" t="s">
        <v>27</v>
      </c>
      <c r="E23" s="54"/>
      <c r="F23" s="52"/>
    </row>
    <row r="24" spans="1:6" ht="64.5" customHeight="1" x14ac:dyDescent="0.25">
      <c r="A24" s="36" t="s">
        <v>124</v>
      </c>
      <c r="B24" s="16">
        <v>2</v>
      </c>
      <c r="C24" s="16">
        <v>2</v>
      </c>
      <c r="D24" s="56" t="s">
        <v>241</v>
      </c>
      <c r="E24" s="54"/>
      <c r="F24" s="52"/>
    </row>
    <row r="25" spans="1:6" ht="42" customHeight="1" x14ac:dyDescent="0.25">
      <c r="A25" s="36" t="s">
        <v>125</v>
      </c>
      <c r="B25" s="16">
        <v>2</v>
      </c>
      <c r="C25" s="16">
        <v>2</v>
      </c>
      <c r="D25" s="56" t="s">
        <v>29</v>
      </c>
      <c r="E25" s="54"/>
      <c r="F25" s="52"/>
    </row>
    <row r="26" spans="1:6" ht="48" customHeight="1" x14ac:dyDescent="0.25">
      <c r="A26" s="36" t="s">
        <v>126</v>
      </c>
      <c r="B26" s="16">
        <v>2</v>
      </c>
      <c r="C26" s="17">
        <v>0</v>
      </c>
      <c r="D26" s="52"/>
      <c r="E26" s="54"/>
      <c r="F26" s="54"/>
    </row>
    <row r="27" spans="1:6" ht="28.5" customHeight="1" x14ac:dyDescent="0.25">
      <c r="A27" s="46" t="s">
        <v>89</v>
      </c>
      <c r="B27" s="86">
        <f>SUM(B28:B31)</f>
        <v>8</v>
      </c>
      <c r="C27" s="86">
        <f>SUM(C28:C31)</f>
        <v>6</v>
      </c>
      <c r="D27" s="52"/>
      <c r="E27" s="86">
        <f>SUM(E28:E31)</f>
        <v>0</v>
      </c>
      <c r="F27" s="52"/>
    </row>
    <row r="28" spans="1:6" ht="56.25" customHeight="1" x14ac:dyDescent="0.25">
      <c r="A28" s="36" t="s">
        <v>127</v>
      </c>
      <c r="B28" s="16">
        <v>2</v>
      </c>
      <c r="C28" s="17"/>
      <c r="D28" s="57" t="s">
        <v>118</v>
      </c>
      <c r="E28" s="54"/>
      <c r="F28" s="53" t="s">
        <v>32</v>
      </c>
    </row>
    <row r="29" spans="1:6" ht="55.5" customHeight="1" x14ac:dyDescent="0.25">
      <c r="A29" s="36" t="s">
        <v>90</v>
      </c>
      <c r="B29" s="16">
        <v>2</v>
      </c>
      <c r="C29" s="16">
        <v>2</v>
      </c>
      <c r="D29" s="53"/>
      <c r="E29" s="54"/>
      <c r="F29" s="52"/>
    </row>
    <row r="30" spans="1:6" ht="44.25" customHeight="1" x14ac:dyDescent="0.25">
      <c r="A30" s="36" t="s">
        <v>91</v>
      </c>
      <c r="B30" s="16">
        <v>2</v>
      </c>
      <c r="C30" s="16">
        <v>2</v>
      </c>
      <c r="D30" s="53" t="s">
        <v>30</v>
      </c>
      <c r="E30" s="54"/>
      <c r="F30" s="52" t="s">
        <v>119</v>
      </c>
    </row>
    <row r="31" spans="1:6" ht="70.5" customHeight="1" x14ac:dyDescent="0.25">
      <c r="A31" s="36" t="s">
        <v>92</v>
      </c>
      <c r="B31" s="16">
        <v>2</v>
      </c>
      <c r="C31" s="16">
        <v>2</v>
      </c>
      <c r="D31" s="57" t="s">
        <v>31</v>
      </c>
      <c r="E31" s="54"/>
      <c r="F31" s="52"/>
    </row>
    <row r="32" spans="1:6" ht="21.75" customHeight="1" x14ac:dyDescent="0.25">
      <c r="A32" s="46" t="s">
        <v>93</v>
      </c>
      <c r="B32" s="86">
        <f>SUM(B33:B37)</f>
        <v>10</v>
      </c>
      <c r="C32" s="86">
        <f>SUM(C33:C37)</f>
        <v>9</v>
      </c>
      <c r="D32" s="52"/>
      <c r="E32" s="86">
        <f>SUM(E33:E37)</f>
        <v>0</v>
      </c>
      <c r="F32" s="52"/>
    </row>
    <row r="33" spans="1:8" ht="37.5" customHeight="1" x14ac:dyDescent="0.25">
      <c r="A33" s="36" t="s">
        <v>128</v>
      </c>
      <c r="B33" s="16">
        <v>2</v>
      </c>
      <c r="C33" s="16">
        <v>2</v>
      </c>
      <c r="D33" s="52"/>
      <c r="E33" s="54"/>
      <c r="F33" s="52"/>
    </row>
    <row r="34" spans="1:8" ht="105" customHeight="1" x14ac:dyDescent="0.25">
      <c r="A34" s="36" t="s">
        <v>129</v>
      </c>
      <c r="B34" s="16">
        <v>2</v>
      </c>
      <c r="C34" s="16">
        <v>2</v>
      </c>
      <c r="D34" s="56" t="s">
        <v>120</v>
      </c>
      <c r="E34" s="54"/>
      <c r="F34" s="52"/>
    </row>
    <row r="35" spans="1:8" ht="56.25" customHeight="1" x14ac:dyDescent="0.25">
      <c r="A35" s="36" t="s">
        <v>130</v>
      </c>
      <c r="B35" s="16">
        <v>2</v>
      </c>
      <c r="C35" s="16">
        <v>2</v>
      </c>
      <c r="D35" s="56" t="s">
        <v>158</v>
      </c>
      <c r="E35" s="54"/>
      <c r="F35" s="52"/>
    </row>
    <row r="36" spans="1:8" ht="53.25" customHeight="1" x14ac:dyDescent="0.25">
      <c r="A36" s="36" t="s">
        <v>131</v>
      </c>
      <c r="B36" s="16">
        <v>2</v>
      </c>
      <c r="C36" s="16">
        <v>2</v>
      </c>
      <c r="D36" s="52"/>
      <c r="E36" s="54"/>
      <c r="F36" s="52"/>
    </row>
    <row r="37" spans="1:8" ht="52.5" customHeight="1" x14ac:dyDescent="0.25">
      <c r="A37" s="36" t="s">
        <v>69</v>
      </c>
      <c r="B37" s="20">
        <v>2</v>
      </c>
      <c r="C37" s="16">
        <v>1</v>
      </c>
      <c r="D37" s="52"/>
      <c r="E37" s="54"/>
      <c r="F37" s="52"/>
    </row>
    <row r="38" spans="1:8" ht="23.25" customHeight="1" x14ac:dyDescent="0.25">
      <c r="A38" s="46" t="s">
        <v>94</v>
      </c>
      <c r="B38" s="86">
        <f>SUM(B39:B43)</f>
        <v>10</v>
      </c>
      <c r="C38" s="86">
        <f>SUM(C39:C43)</f>
        <v>10</v>
      </c>
      <c r="D38" s="52"/>
      <c r="E38" s="86">
        <f>SUM(E39:E43)</f>
        <v>0</v>
      </c>
      <c r="F38" s="52"/>
      <c r="H38" s="18"/>
    </row>
    <row r="39" spans="1:8" ht="39" customHeight="1" x14ac:dyDescent="0.25">
      <c r="A39" s="36" t="s">
        <v>132</v>
      </c>
      <c r="B39" s="10">
        <v>2</v>
      </c>
      <c r="C39" s="10">
        <v>2</v>
      </c>
      <c r="D39" s="58"/>
      <c r="E39" s="59"/>
      <c r="F39" s="59"/>
    </row>
    <row r="40" spans="1:8" ht="42" customHeight="1" x14ac:dyDescent="0.25">
      <c r="A40" s="36" t="s">
        <v>133</v>
      </c>
      <c r="B40" s="10">
        <v>2</v>
      </c>
      <c r="C40" s="10">
        <v>2</v>
      </c>
      <c r="D40" s="58"/>
      <c r="E40" s="59"/>
      <c r="F40" s="59"/>
    </row>
    <row r="41" spans="1:8" ht="54" customHeight="1" x14ac:dyDescent="0.25">
      <c r="A41" s="36" t="s">
        <v>134</v>
      </c>
      <c r="B41" s="10">
        <v>2</v>
      </c>
      <c r="C41" s="10">
        <v>2</v>
      </c>
      <c r="D41" s="60" t="s">
        <v>135</v>
      </c>
      <c r="E41" s="59"/>
      <c r="F41" s="53" t="s">
        <v>136</v>
      </c>
    </row>
    <row r="42" spans="1:8" ht="49.5" x14ac:dyDescent="0.25">
      <c r="A42" s="36" t="s">
        <v>138</v>
      </c>
      <c r="B42" s="10">
        <v>2</v>
      </c>
      <c r="C42" s="10">
        <v>2</v>
      </c>
      <c r="D42" s="58"/>
      <c r="E42" s="59"/>
      <c r="F42" s="59"/>
    </row>
    <row r="43" spans="1:8" ht="69" customHeight="1" x14ac:dyDescent="0.25">
      <c r="A43" s="36" t="s">
        <v>139</v>
      </c>
      <c r="B43" s="10">
        <v>2</v>
      </c>
      <c r="C43" s="10">
        <v>2</v>
      </c>
      <c r="D43" s="60" t="s">
        <v>137</v>
      </c>
      <c r="E43" s="59"/>
      <c r="F43" s="53" t="s">
        <v>143</v>
      </c>
    </row>
    <row r="44" spans="1:8" ht="24" customHeight="1" x14ac:dyDescent="0.25">
      <c r="A44" s="46" t="s">
        <v>95</v>
      </c>
      <c r="B44" s="86">
        <f>SUM(B45:B48)</f>
        <v>8</v>
      </c>
      <c r="C44" s="86">
        <f>SUM(C45:C48)</f>
        <v>7</v>
      </c>
      <c r="D44" s="52"/>
      <c r="E44" s="86">
        <f>SUM(E45:E48)</f>
        <v>0</v>
      </c>
      <c r="F44" s="52"/>
    </row>
    <row r="45" spans="1:8" ht="66" x14ac:dyDescent="0.25">
      <c r="A45" s="36" t="s">
        <v>96</v>
      </c>
      <c r="B45" s="10">
        <v>2</v>
      </c>
      <c r="C45" s="10">
        <v>2</v>
      </c>
      <c r="D45" s="58"/>
      <c r="E45" s="59"/>
      <c r="F45" s="59"/>
    </row>
    <row r="46" spans="1:8" ht="54" x14ac:dyDescent="0.25">
      <c r="A46" s="36" t="s">
        <v>140</v>
      </c>
      <c r="B46" s="10">
        <v>2</v>
      </c>
      <c r="C46" s="10">
        <v>2</v>
      </c>
      <c r="D46" s="60" t="s">
        <v>141</v>
      </c>
      <c r="E46" s="59"/>
      <c r="F46" s="53" t="s">
        <v>142</v>
      </c>
      <c r="H46" s="18"/>
    </row>
    <row r="47" spans="1:8" ht="33" x14ac:dyDescent="0.25">
      <c r="A47" s="36" t="s">
        <v>144</v>
      </c>
      <c r="B47" s="10">
        <v>2</v>
      </c>
      <c r="C47" s="10">
        <v>2</v>
      </c>
      <c r="D47" s="58"/>
      <c r="E47" s="59"/>
      <c r="F47" s="59"/>
    </row>
    <row r="48" spans="1:8" ht="39" customHeight="1" x14ac:dyDescent="0.25">
      <c r="A48" s="36" t="s">
        <v>145</v>
      </c>
      <c r="B48" s="10">
        <v>2</v>
      </c>
      <c r="C48" s="10">
        <v>1</v>
      </c>
      <c r="D48" s="58"/>
      <c r="E48" s="59"/>
      <c r="F48" s="59"/>
    </row>
    <row r="49" spans="1:9" ht="27" customHeight="1" x14ac:dyDescent="0.25">
      <c r="A49" s="64" t="s">
        <v>159</v>
      </c>
      <c r="B49" s="88">
        <f>SUM(B50:B54)</f>
        <v>10</v>
      </c>
      <c r="C49" s="88">
        <f>SUM(C50:C54)</f>
        <v>9</v>
      </c>
      <c r="D49" s="58"/>
      <c r="E49" s="88">
        <f>SUM(E50:E54)</f>
        <v>0</v>
      </c>
      <c r="F49" s="59"/>
    </row>
    <row r="50" spans="1:9" ht="54" x14ac:dyDescent="0.25">
      <c r="A50" s="36" t="s">
        <v>146</v>
      </c>
      <c r="B50" s="10">
        <v>2</v>
      </c>
      <c r="C50" s="10">
        <v>2</v>
      </c>
      <c r="D50" s="60" t="s">
        <v>54</v>
      </c>
      <c r="E50" s="59"/>
      <c r="F50" s="53" t="s">
        <v>147</v>
      </c>
    </row>
    <row r="51" spans="1:9" ht="40.5" x14ac:dyDescent="0.25">
      <c r="A51" s="36" t="s">
        <v>148</v>
      </c>
      <c r="B51" s="10">
        <v>2</v>
      </c>
      <c r="C51" s="10">
        <v>2</v>
      </c>
      <c r="D51" s="60" t="s">
        <v>149</v>
      </c>
      <c r="E51" s="59"/>
      <c r="F51" s="53" t="s">
        <v>147</v>
      </c>
    </row>
    <row r="52" spans="1:9" ht="49.5" x14ac:dyDescent="0.25">
      <c r="A52" s="36" t="s">
        <v>172</v>
      </c>
      <c r="B52" s="10">
        <v>2</v>
      </c>
      <c r="C52" s="10">
        <v>2</v>
      </c>
      <c r="D52" s="62"/>
      <c r="E52" s="63"/>
      <c r="F52" s="52"/>
    </row>
    <row r="53" spans="1:9" ht="33" x14ac:dyDescent="0.25">
      <c r="A53" s="36" t="s">
        <v>150</v>
      </c>
      <c r="B53" s="10">
        <v>2</v>
      </c>
      <c r="C53" s="10">
        <v>2</v>
      </c>
      <c r="D53" s="62"/>
      <c r="E53" s="63"/>
      <c r="F53" s="52"/>
    </row>
    <row r="54" spans="1:9" ht="82.5" x14ac:dyDescent="0.25">
      <c r="A54" s="36" t="s">
        <v>151</v>
      </c>
      <c r="B54" s="10">
        <v>2</v>
      </c>
      <c r="C54" s="10">
        <v>1</v>
      </c>
      <c r="D54" s="60"/>
      <c r="E54" s="59"/>
      <c r="F54" s="59"/>
      <c r="H54" s="18"/>
      <c r="I54" s="18"/>
    </row>
    <row r="55" spans="1:9" ht="23.25" customHeight="1" x14ac:dyDescent="0.25">
      <c r="A55" s="47" t="s">
        <v>47</v>
      </c>
      <c r="B55" s="6">
        <f>B56+B59</f>
        <v>10</v>
      </c>
      <c r="C55" s="6">
        <f>C56+C59</f>
        <v>5</v>
      </c>
      <c r="D55" s="58"/>
      <c r="E55" s="6">
        <f>E56+E59</f>
        <v>0</v>
      </c>
      <c r="F55" s="59"/>
      <c r="H55" s="18"/>
      <c r="I55" s="18"/>
    </row>
    <row r="56" spans="1:9" ht="23.25" customHeight="1" x14ac:dyDescent="0.25">
      <c r="A56" s="47" t="s">
        <v>97</v>
      </c>
      <c r="B56" s="88">
        <f>SUM(B57:B58)</f>
        <v>4</v>
      </c>
      <c r="C56" s="88"/>
      <c r="D56" s="58"/>
      <c r="E56" s="88">
        <f>SUM(E57:E58)</f>
        <v>0</v>
      </c>
      <c r="F56" s="59"/>
      <c r="H56" s="18"/>
      <c r="I56" s="18"/>
    </row>
    <row r="57" spans="1:9" ht="70.5" customHeight="1" x14ac:dyDescent="0.25">
      <c r="A57" s="36" t="s">
        <v>152</v>
      </c>
      <c r="B57" s="10">
        <v>2</v>
      </c>
      <c r="C57" s="10">
        <v>2</v>
      </c>
      <c r="D57" s="60" t="s">
        <v>153</v>
      </c>
      <c r="E57" s="63"/>
      <c r="F57" s="53" t="s">
        <v>142</v>
      </c>
      <c r="H57" s="18"/>
      <c r="I57" s="18"/>
    </row>
    <row r="58" spans="1:9" ht="49.5" x14ac:dyDescent="0.25">
      <c r="A58" s="36" t="s">
        <v>65</v>
      </c>
      <c r="B58" s="10">
        <v>2</v>
      </c>
      <c r="C58" s="10">
        <v>2</v>
      </c>
      <c r="D58" s="60" t="s">
        <v>154</v>
      </c>
      <c r="E58" s="63"/>
      <c r="F58" s="63"/>
      <c r="H58" s="18"/>
      <c r="I58" s="18"/>
    </row>
    <row r="59" spans="1:9" ht="27" customHeight="1" x14ac:dyDescent="0.25">
      <c r="A59" s="47" t="s">
        <v>98</v>
      </c>
      <c r="B59" s="88">
        <f>SUM(B60:B62)</f>
        <v>6</v>
      </c>
      <c r="C59" s="88">
        <f>SUM(C60:C62)</f>
        <v>5</v>
      </c>
      <c r="D59" s="58"/>
      <c r="E59" s="61"/>
      <c r="F59" s="59"/>
      <c r="H59" s="18"/>
      <c r="I59" s="18"/>
    </row>
    <row r="60" spans="1:9" ht="40.5" x14ac:dyDescent="0.25">
      <c r="A60" s="36" t="s">
        <v>99</v>
      </c>
      <c r="B60" s="10">
        <v>2</v>
      </c>
      <c r="C60" s="10">
        <v>2</v>
      </c>
      <c r="D60" s="53" t="s">
        <v>155</v>
      </c>
      <c r="E60" s="63"/>
      <c r="F60" s="53"/>
    </row>
    <row r="61" spans="1:9" ht="66" x14ac:dyDescent="0.25">
      <c r="A61" s="36" t="s">
        <v>156</v>
      </c>
      <c r="B61" s="10">
        <v>2</v>
      </c>
      <c r="C61" s="10">
        <v>2</v>
      </c>
      <c r="D61" s="58"/>
      <c r="E61" s="59"/>
      <c r="F61" s="59"/>
    </row>
    <row r="62" spans="1:9" ht="54" customHeight="1" x14ac:dyDescent="0.25">
      <c r="A62" s="37" t="s">
        <v>157</v>
      </c>
      <c r="B62" s="10">
        <v>2</v>
      </c>
      <c r="C62" s="10">
        <v>1</v>
      </c>
      <c r="D62" s="58"/>
      <c r="E62" s="59"/>
      <c r="F62" s="59"/>
    </row>
    <row r="63" spans="1:9" ht="21.75" customHeight="1" x14ac:dyDescent="0.25">
      <c r="A63" s="86" t="s">
        <v>5</v>
      </c>
      <c r="B63" s="6">
        <f>B14+B21+B55</f>
        <v>72</v>
      </c>
      <c r="C63" s="6">
        <f>C14+C21+C55</f>
        <v>59</v>
      </c>
      <c r="D63" s="55"/>
      <c r="E63" s="6">
        <f>E14+E21+E55</f>
        <v>0</v>
      </c>
      <c r="F63" s="55"/>
    </row>
    <row r="64" spans="1:9" ht="21.75" customHeight="1" x14ac:dyDescent="0.25">
      <c r="A64" s="88" t="s">
        <v>6</v>
      </c>
      <c r="B64" s="6">
        <v>100</v>
      </c>
      <c r="C64" s="114">
        <f>ROUND(C63/B63*100,0)</f>
        <v>82</v>
      </c>
      <c r="D64" s="114"/>
      <c r="E64" s="114">
        <f>ROUND(E63/B63*100,0)</f>
        <v>0</v>
      </c>
      <c r="F64" s="114"/>
    </row>
    <row r="65" spans="1:6" ht="27" customHeight="1" x14ac:dyDescent="0.25">
      <c r="A65" s="88" t="s">
        <v>7</v>
      </c>
      <c r="B65" s="10"/>
      <c r="C65" s="115" t="str">
        <f>IF(AND(AND(C16=2,C23=2),C64&gt;=80),"Loại A",IF(AND(AND(C16=2,C23=2),C64&gt;=65),"Loại B",IF(AND(AND(C16=2,C23=2),C64&gt;=50),"Loại C",IF(AND(AND(C16=2,C23=2),C64&lt;50),"Không đạt chuẩn",IF(OR(C16&lt;2,C23&lt;2),"Không đạt chuẩn")))))</f>
        <v>Loại A</v>
      </c>
      <c r="D65" s="115"/>
      <c r="E65" s="115" t="str">
        <f>IF(AND(AND(E16=2,E23=2),E64&gt;=80),"Loại A",IF(AND(AND(E16=2,E23=2),E64&gt;=65),"Loại B",IF(AND(AND(E16=2,E23=2),E64&gt;=50),"Loại C",IF(AND(AND(E16=2,E23=2),E64&lt;50),"Không đạt chuẩn",IF(OR(E16&lt;2,E23&lt;2),"Không đạt chuẩn")))))</f>
        <v>Không đạt chuẩn</v>
      </c>
      <c r="F65" s="115"/>
    </row>
    <row r="66" spans="1:6" ht="12" customHeight="1" x14ac:dyDescent="0.25">
      <c r="A66" s="13"/>
    </row>
    <row r="67" spans="1:6" x14ac:dyDescent="0.25">
      <c r="A67" s="87" t="s">
        <v>178</v>
      </c>
      <c r="D67" s="113" t="s">
        <v>179</v>
      </c>
      <c r="E67" s="113"/>
      <c r="F67" s="113"/>
    </row>
    <row r="68" spans="1:6" x14ac:dyDescent="0.25">
      <c r="A68" s="89" t="s">
        <v>8</v>
      </c>
      <c r="D68" s="116" t="s">
        <v>9</v>
      </c>
      <c r="E68" s="116"/>
      <c r="F68" s="116"/>
    </row>
    <row r="69" spans="1:6" x14ac:dyDescent="0.25">
      <c r="A69" s="87" t="s">
        <v>10</v>
      </c>
      <c r="D69" s="113" t="s">
        <v>10</v>
      </c>
      <c r="E69" s="113"/>
      <c r="F69" s="113"/>
    </row>
    <row r="71" spans="1:6" x14ac:dyDescent="0.25">
      <c r="C71" s="14"/>
    </row>
  </sheetData>
  <mergeCells count="13">
    <mergeCell ref="D69:F69"/>
    <mergeCell ref="C64:D64"/>
    <mergeCell ref="E64:F64"/>
    <mergeCell ref="C65:D65"/>
    <mergeCell ref="E65:F65"/>
    <mergeCell ref="D67:F67"/>
    <mergeCell ref="D68:F68"/>
    <mergeCell ref="D2:F2"/>
    <mergeCell ref="A4:F4"/>
    <mergeCell ref="A12:A13"/>
    <mergeCell ref="B12:B13"/>
    <mergeCell ref="C12:D12"/>
    <mergeCell ref="E12:F12"/>
  </mergeCells>
  <conditionalFormatting sqref="B14:C15 B44:C44 B63:C63 E63 E14:E38 E44 B18:C18 B16:B17 B21:C22 B19:B20 B27:C28 B23:B26 B32:C32 B29:B31 B38:C38 B33:B37">
    <cfRule type="cellIs" dxfId="244" priority="18" stopIfTrue="1" operator="equal">
      <formula>0</formula>
    </cfRule>
  </conditionalFormatting>
  <conditionalFormatting sqref="E44 E14:E38">
    <cfRule type="cellIs" dxfId="243" priority="17" stopIfTrue="1" operator="equal">
      <formula>1</formula>
    </cfRule>
  </conditionalFormatting>
  <conditionalFormatting sqref="B49:C49 E49:E62 B55:C56 B50:B54 B59:C59 B57:B58 B60:B62">
    <cfRule type="cellIs" dxfId="242" priority="16" stopIfTrue="1" operator="equal">
      <formula>0</formula>
    </cfRule>
  </conditionalFormatting>
  <conditionalFormatting sqref="E49:E62">
    <cfRule type="cellIs" dxfId="241" priority="15" stopIfTrue="1" operator="equal">
      <formula>1</formula>
    </cfRule>
  </conditionalFormatting>
  <conditionalFormatting sqref="E45:E48 B45:B48">
    <cfRule type="cellIs" dxfId="240" priority="14" stopIfTrue="1" operator="equal">
      <formula>0</formula>
    </cfRule>
  </conditionalFormatting>
  <conditionalFormatting sqref="E45:E48">
    <cfRule type="cellIs" dxfId="239" priority="13" stopIfTrue="1" operator="equal">
      <formula>1</formula>
    </cfRule>
  </conditionalFormatting>
  <conditionalFormatting sqref="E39:E43 B39:B43">
    <cfRule type="cellIs" dxfId="238" priority="12" stopIfTrue="1" operator="equal">
      <formula>0</formula>
    </cfRule>
  </conditionalFormatting>
  <conditionalFormatting sqref="E39:E43">
    <cfRule type="cellIs" dxfId="237" priority="11" stopIfTrue="1" operator="equal">
      <formula>1</formula>
    </cfRule>
  </conditionalFormatting>
  <conditionalFormatting sqref="C16:C17">
    <cfRule type="cellIs" dxfId="236" priority="10" stopIfTrue="1" operator="equal">
      <formula>0</formula>
    </cfRule>
  </conditionalFormatting>
  <conditionalFormatting sqref="C19:C20">
    <cfRule type="cellIs" dxfId="235" priority="9" stopIfTrue="1" operator="equal">
      <formula>0</formula>
    </cfRule>
  </conditionalFormatting>
  <conditionalFormatting sqref="C23:C26">
    <cfRule type="cellIs" dxfId="234" priority="8" stopIfTrue="1" operator="equal">
      <formula>0</formula>
    </cfRule>
  </conditionalFormatting>
  <conditionalFormatting sqref="C29:C31">
    <cfRule type="cellIs" dxfId="233" priority="7" stopIfTrue="1" operator="equal">
      <formula>0</formula>
    </cfRule>
  </conditionalFormatting>
  <conditionalFormatting sqref="C33:C37">
    <cfRule type="cellIs" dxfId="232" priority="6" stopIfTrue="1" operator="equal">
      <formula>0</formula>
    </cfRule>
  </conditionalFormatting>
  <conditionalFormatting sqref="C39:C43">
    <cfRule type="cellIs" dxfId="231" priority="5" stopIfTrue="1" operator="equal">
      <formula>0</formula>
    </cfRule>
  </conditionalFormatting>
  <conditionalFormatting sqref="C45:C48">
    <cfRule type="cellIs" dxfId="230" priority="4" stopIfTrue="1" operator="equal">
      <formula>0</formula>
    </cfRule>
  </conditionalFormatting>
  <conditionalFormatting sqref="C50:C54">
    <cfRule type="cellIs" dxfId="229" priority="3" stopIfTrue="1" operator="equal">
      <formula>0</formula>
    </cfRule>
  </conditionalFormatting>
  <conditionalFormatting sqref="C57:C58">
    <cfRule type="cellIs" dxfId="228" priority="2" stopIfTrue="1" operator="equal">
      <formula>0</formula>
    </cfRule>
  </conditionalFormatting>
  <conditionalFormatting sqref="C60:C62">
    <cfRule type="cellIs" dxfId="227" priority="1" stopIfTrue="1" operator="equal">
      <formula>0</formula>
    </cfRule>
  </conditionalFormatting>
  <pageMargins left="0.7" right="0.22" top="0.33" bottom="0.36" header="0.2" footer="0.2"/>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zoomScale="80" zoomScaleNormal="80" workbookViewId="0">
      <selection activeCell="E55" sqref="E55"/>
    </sheetView>
  </sheetViews>
  <sheetFormatPr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104" t="s">
        <v>218</v>
      </c>
      <c r="B2" s="3"/>
      <c r="D2" s="117" t="s">
        <v>11</v>
      </c>
      <c r="E2" s="117"/>
      <c r="F2" s="117"/>
    </row>
    <row r="3" spans="1:6" x14ac:dyDescent="0.25">
      <c r="A3" s="1"/>
      <c r="B3" s="2"/>
    </row>
    <row r="4" spans="1:6" ht="35.25" customHeight="1" x14ac:dyDescent="0.25">
      <c r="A4" s="118" t="s">
        <v>58</v>
      </c>
      <c r="B4" s="119"/>
      <c r="C4" s="119"/>
      <c r="D4" s="119"/>
      <c r="E4" s="119"/>
      <c r="F4" s="119"/>
    </row>
    <row r="5" spans="1:6" ht="18" customHeight="1" x14ac:dyDescent="0.25">
      <c r="A5" s="12" t="s">
        <v>312</v>
      </c>
      <c r="B5" s="33"/>
      <c r="C5" s="33"/>
      <c r="D5" s="33"/>
      <c r="E5" s="33"/>
      <c r="F5" s="33"/>
    </row>
    <row r="6" spans="1:6" ht="18" customHeight="1" x14ac:dyDescent="0.25">
      <c r="A6" s="12" t="s">
        <v>313</v>
      </c>
      <c r="B6" s="33"/>
      <c r="C6" s="33"/>
      <c r="D6" s="33"/>
      <c r="E6" s="33"/>
      <c r="F6" s="33"/>
    </row>
    <row r="7" spans="1:6" ht="18" customHeight="1" x14ac:dyDescent="0.25">
      <c r="A7" s="21" t="s">
        <v>314</v>
      </c>
      <c r="B7" s="33"/>
      <c r="C7" s="33"/>
      <c r="D7" s="33"/>
      <c r="E7" s="33"/>
      <c r="F7" s="33"/>
    </row>
    <row r="8" spans="1:6" ht="18" customHeight="1" x14ac:dyDescent="0.25">
      <c r="A8" s="12" t="s">
        <v>315</v>
      </c>
      <c r="B8" s="33"/>
      <c r="C8" s="33"/>
      <c r="D8" s="33"/>
      <c r="E8" s="33"/>
      <c r="F8" s="33"/>
    </row>
    <row r="9" spans="1:6" ht="18" customHeight="1" x14ac:dyDescent="0.25">
      <c r="A9" s="12" t="s">
        <v>316</v>
      </c>
      <c r="B9" s="33"/>
      <c r="C9" s="33"/>
      <c r="D9" s="33"/>
      <c r="E9" s="33"/>
      <c r="F9" s="33"/>
    </row>
    <row r="10" spans="1:6" ht="10.5" customHeight="1" x14ac:dyDescent="0.25">
      <c r="A10" s="4"/>
    </row>
    <row r="11" spans="1:6" x14ac:dyDescent="0.25">
      <c r="A11" s="115" t="s">
        <v>0</v>
      </c>
      <c r="B11" s="115" t="s">
        <v>1</v>
      </c>
      <c r="C11" s="115" t="s">
        <v>34</v>
      </c>
      <c r="D11" s="115"/>
      <c r="E11" s="115" t="s">
        <v>2</v>
      </c>
      <c r="F11" s="115"/>
    </row>
    <row r="12" spans="1:6" ht="34.5" x14ac:dyDescent="0.25">
      <c r="A12" s="115"/>
      <c r="B12" s="115"/>
      <c r="C12" s="29" t="s">
        <v>3</v>
      </c>
      <c r="D12" s="29" t="s">
        <v>4</v>
      </c>
      <c r="E12" s="29" t="s">
        <v>3</v>
      </c>
      <c r="F12" s="29" t="s">
        <v>4</v>
      </c>
    </row>
    <row r="13" spans="1:6" ht="21.75" customHeight="1" x14ac:dyDescent="0.25">
      <c r="A13" s="30" t="s">
        <v>35</v>
      </c>
      <c r="B13" s="6">
        <f>B14+B17</f>
        <v>8</v>
      </c>
      <c r="C13" s="6">
        <f>C14+C17</f>
        <v>8</v>
      </c>
      <c r="D13" s="65"/>
      <c r="E13" s="6">
        <f>E14+E17</f>
        <v>0</v>
      </c>
      <c r="F13" s="65"/>
    </row>
    <row r="14" spans="1:6" ht="21.75" customHeight="1" x14ac:dyDescent="0.25">
      <c r="A14" s="31" t="s">
        <v>14</v>
      </c>
      <c r="B14" s="102">
        <f>SUM(B15:B16)</f>
        <v>4</v>
      </c>
      <c r="C14" s="102">
        <f>SUM(C15:C16)</f>
        <v>4</v>
      </c>
      <c r="D14" s="65"/>
      <c r="E14" s="102">
        <f>SUM(E15:E16)</f>
        <v>0</v>
      </c>
      <c r="F14" s="65"/>
    </row>
    <row r="15" spans="1:6" ht="37.5" customHeight="1" x14ac:dyDescent="0.25">
      <c r="A15" s="9" t="s">
        <v>71</v>
      </c>
      <c r="B15" s="10">
        <v>2</v>
      </c>
      <c r="C15" s="10">
        <v>2</v>
      </c>
      <c r="D15" s="105" t="s">
        <v>317</v>
      </c>
      <c r="E15" s="10"/>
      <c r="F15" s="65"/>
    </row>
    <row r="16" spans="1:6" ht="30" customHeight="1" x14ac:dyDescent="0.25">
      <c r="A16" s="9" t="s">
        <v>36</v>
      </c>
      <c r="B16" s="10">
        <v>2</v>
      </c>
      <c r="C16" s="10">
        <v>2</v>
      </c>
      <c r="D16" s="65" t="s">
        <v>318</v>
      </c>
      <c r="E16" s="10"/>
      <c r="F16" s="65"/>
    </row>
    <row r="17" spans="1:6" ht="23.25" customHeight="1" x14ac:dyDescent="0.25">
      <c r="A17" s="31" t="s">
        <v>15</v>
      </c>
      <c r="B17" s="102">
        <f>SUM(B18:B19)</f>
        <v>4</v>
      </c>
      <c r="C17" s="102">
        <f>SUM(C18:C19)</f>
        <v>4</v>
      </c>
      <c r="D17" s="65"/>
      <c r="E17" s="102">
        <f>SUM(E18:E19)</f>
        <v>0</v>
      </c>
      <c r="F17" s="65"/>
    </row>
    <row r="18" spans="1:6" ht="143.25" customHeight="1" x14ac:dyDescent="0.25">
      <c r="A18" s="8" t="s">
        <v>37</v>
      </c>
      <c r="B18" s="10">
        <v>2</v>
      </c>
      <c r="C18" s="10">
        <v>2</v>
      </c>
      <c r="D18" s="105" t="s">
        <v>269</v>
      </c>
      <c r="E18" s="10"/>
      <c r="F18" s="65"/>
    </row>
    <row r="19" spans="1:6" ht="83.25" customHeight="1" x14ac:dyDescent="0.25">
      <c r="A19" s="8" t="s">
        <v>38</v>
      </c>
      <c r="B19" s="10">
        <v>2</v>
      </c>
      <c r="C19" s="10">
        <v>2</v>
      </c>
      <c r="D19" s="105" t="s">
        <v>319</v>
      </c>
      <c r="E19" s="10"/>
      <c r="F19" s="65"/>
    </row>
    <row r="20" spans="1:6" ht="21.75" customHeight="1" x14ac:dyDescent="0.25">
      <c r="A20" s="7" t="s">
        <v>39</v>
      </c>
      <c r="B20" s="6">
        <f>B21+B28+B34+B39+B42</f>
        <v>44</v>
      </c>
      <c r="C20" s="6">
        <f>C21+C28+C34+C39+C42</f>
        <v>37</v>
      </c>
      <c r="D20" s="65"/>
      <c r="E20" s="6">
        <f>E21+E28+E34+E39+E42</f>
        <v>0</v>
      </c>
      <c r="F20" s="65"/>
    </row>
    <row r="21" spans="1:6" ht="21.75" customHeight="1" x14ac:dyDescent="0.25">
      <c r="A21" s="7" t="s">
        <v>40</v>
      </c>
      <c r="B21" s="102">
        <f>SUM(B22:B27)</f>
        <v>12</v>
      </c>
      <c r="C21" s="102">
        <f>SUM(C22:C27)</f>
        <v>12</v>
      </c>
      <c r="D21" s="65"/>
      <c r="E21" s="102">
        <f>SUM(E22:E27)</f>
        <v>0</v>
      </c>
      <c r="F21" s="65"/>
    </row>
    <row r="22" spans="1:6" ht="57.75" customHeight="1" x14ac:dyDescent="0.25">
      <c r="A22" s="8" t="s">
        <v>41</v>
      </c>
      <c r="B22" s="10">
        <v>2</v>
      </c>
      <c r="C22" s="10">
        <v>2</v>
      </c>
      <c r="D22" s="105" t="s">
        <v>317</v>
      </c>
      <c r="E22" s="10"/>
      <c r="F22" s="65"/>
    </row>
    <row r="23" spans="1:6" ht="91.5" customHeight="1" x14ac:dyDescent="0.25">
      <c r="A23" s="37" t="s">
        <v>62</v>
      </c>
      <c r="B23" s="10">
        <v>2</v>
      </c>
      <c r="C23" s="10">
        <v>2</v>
      </c>
      <c r="D23" s="105" t="s">
        <v>320</v>
      </c>
      <c r="E23" s="10"/>
      <c r="F23" s="56" t="s">
        <v>51</v>
      </c>
    </row>
    <row r="24" spans="1:6" ht="40.5" x14ac:dyDescent="0.25">
      <c r="A24" s="8" t="s">
        <v>61</v>
      </c>
      <c r="B24" s="10">
        <v>2</v>
      </c>
      <c r="C24" s="10">
        <v>2</v>
      </c>
      <c r="D24" s="105" t="s">
        <v>321</v>
      </c>
      <c r="E24" s="10"/>
      <c r="F24" s="56" t="s">
        <v>119</v>
      </c>
    </row>
    <row r="25" spans="1:6" ht="49.5" x14ac:dyDescent="0.25">
      <c r="A25" s="36" t="s">
        <v>101</v>
      </c>
      <c r="B25" s="10">
        <v>2</v>
      </c>
      <c r="C25" s="10">
        <v>2</v>
      </c>
      <c r="D25" s="56"/>
      <c r="E25" s="10"/>
      <c r="F25" s="65"/>
    </row>
    <row r="26" spans="1:6" ht="33" x14ac:dyDescent="0.25">
      <c r="A26" s="36" t="s">
        <v>63</v>
      </c>
      <c r="B26" s="10">
        <v>2</v>
      </c>
      <c r="C26" s="10">
        <v>2</v>
      </c>
      <c r="D26" s="56"/>
      <c r="E26" s="10"/>
      <c r="F26" s="65"/>
    </row>
    <row r="27" spans="1:6" ht="33" x14ac:dyDescent="0.25">
      <c r="A27" s="37" t="s">
        <v>161</v>
      </c>
      <c r="B27" s="10">
        <v>2</v>
      </c>
      <c r="C27" s="10">
        <v>2</v>
      </c>
      <c r="D27" s="65" t="s">
        <v>322</v>
      </c>
      <c r="E27" s="10"/>
      <c r="F27" s="65"/>
    </row>
    <row r="28" spans="1:6" ht="22.5" customHeight="1" x14ac:dyDescent="0.25">
      <c r="A28" s="7" t="s">
        <v>42</v>
      </c>
      <c r="B28" s="102">
        <f>SUM(B29:B33)</f>
        <v>10</v>
      </c>
      <c r="C28" s="102">
        <f>SUM(C29:C33)</f>
        <v>7</v>
      </c>
      <c r="D28" s="65"/>
      <c r="E28" s="102">
        <f>SUM(E29:E33)</f>
        <v>0</v>
      </c>
      <c r="F28" s="65"/>
    </row>
    <row r="29" spans="1:6" ht="54.75" customHeight="1" x14ac:dyDescent="0.25">
      <c r="A29" s="8" t="s">
        <v>162</v>
      </c>
      <c r="B29" s="10">
        <v>2</v>
      </c>
      <c r="C29" s="106">
        <v>0</v>
      </c>
      <c r="D29" s="65" t="s">
        <v>323</v>
      </c>
      <c r="E29" s="10"/>
      <c r="F29" s="65"/>
    </row>
    <row r="30" spans="1:6" ht="54" customHeight="1" x14ac:dyDescent="0.25">
      <c r="A30" s="8" t="s">
        <v>163</v>
      </c>
      <c r="B30" s="10">
        <v>2</v>
      </c>
      <c r="C30" s="10">
        <v>1</v>
      </c>
      <c r="D30" s="65" t="s">
        <v>324</v>
      </c>
      <c r="E30" s="10"/>
      <c r="F30" s="65"/>
    </row>
    <row r="31" spans="1:6" ht="54" customHeight="1" x14ac:dyDescent="0.25">
      <c r="A31" s="36" t="s">
        <v>134</v>
      </c>
      <c r="B31" s="10">
        <v>2</v>
      </c>
      <c r="C31" s="10">
        <v>2</v>
      </c>
      <c r="D31" s="56"/>
      <c r="E31" s="10"/>
      <c r="F31" s="56" t="s">
        <v>136</v>
      </c>
    </row>
    <row r="32" spans="1:6" ht="49.5" x14ac:dyDescent="0.25">
      <c r="A32" s="8" t="s">
        <v>164</v>
      </c>
      <c r="B32" s="10">
        <v>2</v>
      </c>
      <c r="C32" s="10">
        <v>2</v>
      </c>
      <c r="D32" s="65"/>
      <c r="E32" s="10"/>
      <c r="F32" s="65"/>
    </row>
    <row r="33" spans="1:6" ht="63.75" customHeight="1" x14ac:dyDescent="0.25">
      <c r="A33" s="8" t="s">
        <v>165</v>
      </c>
      <c r="B33" s="10">
        <v>2</v>
      </c>
      <c r="C33" s="10">
        <v>2</v>
      </c>
      <c r="D33" s="56"/>
      <c r="E33" s="10"/>
      <c r="F33" s="56" t="s">
        <v>169</v>
      </c>
    </row>
    <row r="34" spans="1:6" ht="24" customHeight="1" x14ac:dyDescent="0.25">
      <c r="A34" s="7" t="s">
        <v>43</v>
      </c>
      <c r="B34" s="102">
        <f>SUM(B35:B38)</f>
        <v>8</v>
      </c>
      <c r="C34" s="102">
        <f>SUM(C35:C38)</f>
        <v>8</v>
      </c>
      <c r="D34" s="65"/>
      <c r="E34" s="102">
        <f>SUM(E35:E38)</f>
        <v>0</v>
      </c>
      <c r="F34" s="65"/>
    </row>
    <row r="35" spans="1:6" ht="66" x14ac:dyDescent="0.25">
      <c r="A35" s="9" t="s">
        <v>79</v>
      </c>
      <c r="B35" s="10">
        <v>2</v>
      </c>
      <c r="C35" s="10">
        <v>2</v>
      </c>
      <c r="D35" s="65"/>
      <c r="E35" s="10"/>
      <c r="F35" s="65"/>
    </row>
    <row r="36" spans="1:6" ht="49.5" x14ac:dyDescent="0.25">
      <c r="A36" s="36" t="s">
        <v>80</v>
      </c>
      <c r="B36" s="10">
        <v>2</v>
      </c>
      <c r="C36" s="10">
        <v>2</v>
      </c>
      <c r="D36" s="65"/>
      <c r="E36" s="10"/>
      <c r="F36" s="65"/>
    </row>
    <row r="37" spans="1:6" ht="33" x14ac:dyDescent="0.25">
      <c r="A37" s="9" t="s">
        <v>166</v>
      </c>
      <c r="B37" s="10">
        <v>2</v>
      </c>
      <c r="C37" s="10">
        <v>2</v>
      </c>
      <c r="D37" s="65"/>
      <c r="E37" s="10"/>
      <c r="F37" s="65"/>
    </row>
    <row r="38" spans="1:6" ht="33" x14ac:dyDescent="0.25">
      <c r="A38" s="36" t="s">
        <v>145</v>
      </c>
      <c r="B38" s="10">
        <v>2</v>
      </c>
      <c r="C38" s="10">
        <v>2</v>
      </c>
      <c r="D38" s="65"/>
      <c r="E38" s="10"/>
      <c r="F38" s="65"/>
    </row>
    <row r="39" spans="1:6" ht="28.5" customHeight="1" x14ac:dyDescent="0.25">
      <c r="A39" s="7" t="s">
        <v>44</v>
      </c>
      <c r="B39" s="102">
        <f>SUM(B40:B41)</f>
        <v>4</v>
      </c>
      <c r="C39" s="102">
        <f>SUM(C40:C41)</f>
        <v>4</v>
      </c>
      <c r="D39" s="65"/>
      <c r="E39" s="102">
        <f>SUM(E40:E41)</f>
        <v>0</v>
      </c>
      <c r="F39" s="65"/>
    </row>
    <row r="40" spans="1:6" ht="49.5" x14ac:dyDescent="0.25">
      <c r="A40" s="8" t="s">
        <v>55</v>
      </c>
      <c r="B40" s="10">
        <v>2</v>
      </c>
      <c r="C40" s="10">
        <v>2</v>
      </c>
      <c r="D40" s="65"/>
      <c r="E40" s="10"/>
      <c r="F40" s="65"/>
    </row>
    <row r="41" spans="1:6" ht="82.5" x14ac:dyDescent="0.25">
      <c r="A41" s="36" t="s">
        <v>167</v>
      </c>
      <c r="B41" s="10">
        <v>2</v>
      </c>
      <c r="C41" s="10">
        <v>2</v>
      </c>
      <c r="D41" s="105" t="s">
        <v>325</v>
      </c>
      <c r="E41" s="10"/>
      <c r="F41" s="65"/>
    </row>
    <row r="42" spans="1:6" ht="27" customHeight="1" x14ac:dyDescent="0.25">
      <c r="A42" s="32" t="s">
        <v>45</v>
      </c>
      <c r="B42" s="102">
        <f>SUM(B43:B47)</f>
        <v>10</v>
      </c>
      <c r="C42" s="102">
        <f>SUM(C43:C47)</f>
        <v>6</v>
      </c>
      <c r="D42" s="65"/>
      <c r="E42" s="102">
        <f>SUM(E43:E47)</f>
        <v>0</v>
      </c>
      <c r="F42" s="65"/>
    </row>
    <row r="43" spans="1:6" ht="49.5" x14ac:dyDescent="0.25">
      <c r="A43" s="8" t="s">
        <v>46</v>
      </c>
      <c r="B43" s="10">
        <v>2</v>
      </c>
      <c r="C43" s="10">
        <v>2</v>
      </c>
      <c r="D43" s="105" t="s">
        <v>326</v>
      </c>
      <c r="E43" s="10"/>
      <c r="F43" s="65"/>
    </row>
    <row r="44" spans="1:6" ht="51" x14ac:dyDescent="0.25">
      <c r="A44" s="8" t="s">
        <v>66</v>
      </c>
      <c r="B44" s="10">
        <v>2</v>
      </c>
      <c r="C44" s="10">
        <v>2</v>
      </c>
      <c r="D44" s="107" t="s">
        <v>327</v>
      </c>
      <c r="E44" s="10"/>
      <c r="F44" s="65"/>
    </row>
    <row r="45" spans="1:6" ht="49.5" x14ac:dyDescent="0.25">
      <c r="A45" s="36" t="s">
        <v>173</v>
      </c>
      <c r="B45" s="10">
        <v>2</v>
      </c>
      <c r="C45" s="10">
        <v>1</v>
      </c>
      <c r="D45" s="105" t="s">
        <v>328</v>
      </c>
      <c r="E45" s="10"/>
      <c r="F45" s="67"/>
    </row>
    <row r="46" spans="1:6" ht="49.5" x14ac:dyDescent="0.25">
      <c r="A46" s="36" t="s">
        <v>77</v>
      </c>
      <c r="B46" s="10">
        <v>2</v>
      </c>
      <c r="C46" s="10">
        <v>1</v>
      </c>
      <c r="D46" s="105" t="s">
        <v>329</v>
      </c>
      <c r="E46" s="10"/>
      <c r="F46" s="67"/>
    </row>
    <row r="47" spans="1:6" ht="27.75" customHeight="1" x14ac:dyDescent="0.25">
      <c r="A47" s="8" t="s">
        <v>81</v>
      </c>
      <c r="B47" s="10">
        <v>2</v>
      </c>
      <c r="C47" s="10"/>
      <c r="D47" s="56"/>
      <c r="E47" s="10"/>
      <c r="F47" s="65"/>
    </row>
    <row r="48" spans="1:6" ht="23.25" customHeight="1" x14ac:dyDescent="0.25">
      <c r="A48" s="32" t="s">
        <v>47</v>
      </c>
      <c r="B48" s="6">
        <f>B49+B52</f>
        <v>10</v>
      </c>
      <c r="C48" s="6">
        <f>C49+C52</f>
        <v>5</v>
      </c>
      <c r="D48" s="65"/>
      <c r="E48" s="6">
        <f>E49+E52</f>
        <v>0</v>
      </c>
      <c r="F48" s="65"/>
    </row>
    <row r="49" spans="1:6" ht="23.25" customHeight="1" x14ac:dyDescent="0.25">
      <c r="A49" s="32" t="s">
        <v>18</v>
      </c>
      <c r="B49" s="102">
        <f>SUM(B50:B51)</f>
        <v>4</v>
      </c>
      <c r="C49" s="102">
        <f>SUM(C50:C51)</f>
        <v>4</v>
      </c>
      <c r="D49" s="65"/>
      <c r="E49" s="102">
        <f>SUM(E50:E51)</f>
        <v>0</v>
      </c>
      <c r="F49" s="65"/>
    </row>
    <row r="50" spans="1:6" ht="83.25" customHeight="1" x14ac:dyDescent="0.25">
      <c r="A50" s="36" t="s">
        <v>152</v>
      </c>
      <c r="B50" s="10">
        <v>2</v>
      </c>
      <c r="C50" s="10">
        <v>2</v>
      </c>
      <c r="D50" s="56"/>
      <c r="E50" s="10"/>
      <c r="F50" s="56" t="s">
        <v>142</v>
      </c>
    </row>
    <row r="51" spans="1:6" ht="49.5" x14ac:dyDescent="0.25">
      <c r="A51" s="36" t="s">
        <v>65</v>
      </c>
      <c r="B51" s="10">
        <v>2</v>
      </c>
      <c r="C51" s="10">
        <v>2</v>
      </c>
      <c r="D51" s="65" t="s">
        <v>330</v>
      </c>
      <c r="E51" s="10"/>
      <c r="F51" s="66"/>
    </row>
    <row r="52" spans="1:6" ht="27" customHeight="1" x14ac:dyDescent="0.25">
      <c r="A52" s="32" t="s">
        <v>48</v>
      </c>
      <c r="B52" s="102">
        <f>SUM(B53:B55)</f>
        <v>6</v>
      </c>
      <c r="C52" s="102">
        <f>SUM(C53:C55)</f>
        <v>1</v>
      </c>
      <c r="D52" s="65"/>
      <c r="E52" s="102">
        <f>SUM(E53:E55)</f>
        <v>0</v>
      </c>
      <c r="F52" s="65"/>
    </row>
    <row r="53" spans="1:6" ht="33" x14ac:dyDescent="0.25">
      <c r="A53" s="8" t="s">
        <v>67</v>
      </c>
      <c r="B53" s="10">
        <v>2</v>
      </c>
      <c r="C53" s="10">
        <v>1</v>
      </c>
      <c r="D53" s="56" t="s">
        <v>50</v>
      </c>
      <c r="E53" s="10"/>
      <c r="F53" s="56" t="s">
        <v>50</v>
      </c>
    </row>
    <row r="54" spans="1:6" ht="33" x14ac:dyDescent="0.25">
      <c r="A54" s="8" t="s">
        <v>49</v>
      </c>
      <c r="B54" s="10">
        <v>2</v>
      </c>
      <c r="C54" s="10"/>
      <c r="D54" s="65"/>
      <c r="E54" s="10"/>
      <c r="F54" s="65"/>
    </row>
    <row r="55" spans="1:6" ht="54" customHeight="1" x14ac:dyDescent="0.25">
      <c r="A55" s="37" t="s">
        <v>86</v>
      </c>
      <c r="B55" s="10">
        <v>2</v>
      </c>
      <c r="C55" s="10"/>
      <c r="D55" s="65"/>
      <c r="E55" s="10"/>
      <c r="F55" s="65"/>
    </row>
    <row r="56" spans="1:6" ht="22.5" customHeight="1" x14ac:dyDescent="0.25">
      <c r="A56" s="100" t="s">
        <v>5</v>
      </c>
      <c r="B56" s="6">
        <f>B13+B20+B48</f>
        <v>62</v>
      </c>
      <c r="C56" s="6">
        <f>C13+C20+C48</f>
        <v>50</v>
      </c>
      <c r="D56" s="10"/>
      <c r="E56" s="6">
        <f>E13+E20+E48</f>
        <v>0</v>
      </c>
      <c r="F56" s="68"/>
    </row>
    <row r="57" spans="1:6" ht="27.75" customHeight="1" x14ac:dyDescent="0.25">
      <c r="A57" s="102" t="s">
        <v>6</v>
      </c>
      <c r="B57" s="6">
        <v>100</v>
      </c>
      <c r="C57" s="121">
        <f>ROUND(C56/B56*100,0)</f>
        <v>81</v>
      </c>
      <c r="D57" s="122"/>
      <c r="E57" s="115">
        <f>ROUND(E56/B56*100,0)</f>
        <v>0</v>
      </c>
      <c r="F57" s="115"/>
    </row>
    <row r="58" spans="1:6" ht="27" customHeight="1" x14ac:dyDescent="0.25">
      <c r="A58" s="102" t="s">
        <v>7</v>
      </c>
      <c r="B58" s="10"/>
      <c r="C58" s="115" t="str">
        <f>IF(AND(AND(C15=2,C22=2),C57&gt;=80),"Loại A",IF(AND(AND(C15=2,C22=2),C57&gt;=65),"Loại B",IF(AND(AND(C15=2,C22=2),C57&gt;=50),"Loại C",IF(AND(AND(C15=2,C22=2),C57&lt;50),"Không đạt chuẩn",IF(OR(C15&lt;2,C22&lt;2),"Không đạt chuẩn")))))</f>
        <v>Loại A</v>
      </c>
      <c r="D58" s="115"/>
      <c r="E58" s="115" t="str">
        <f>IF(AND(AND(E15=2,E22=2),E57&gt;=80),"Loại A",IF(AND(AND(E15=2,E22=2),E57&gt;=65),"Loại B",IF(AND(AND(E15=2,E22=2),E57&gt;=50),"Loại C",IF(AND(AND(E15=2,E22=2),E57&lt;50),"Không đạt chuẩn",IF(OR(E15&lt;2,E22&lt;2),"Không đạt chuẩn")))))</f>
        <v>Không đạt chuẩn</v>
      </c>
      <c r="F58" s="115"/>
    </row>
    <row r="59" spans="1:6" x14ac:dyDescent="0.25">
      <c r="A59" s="13"/>
    </row>
    <row r="60" spans="1:6" x14ac:dyDescent="0.25">
      <c r="A60" s="101" t="s">
        <v>221</v>
      </c>
      <c r="D60" s="113" t="s">
        <v>222</v>
      </c>
      <c r="E60" s="113"/>
      <c r="F60" s="113"/>
    </row>
    <row r="61" spans="1:6" x14ac:dyDescent="0.25">
      <c r="A61" s="103" t="s">
        <v>8</v>
      </c>
      <c r="D61" s="116" t="s">
        <v>9</v>
      </c>
      <c r="E61" s="116"/>
      <c r="F61" s="116"/>
    </row>
    <row r="62" spans="1:6" x14ac:dyDescent="0.25">
      <c r="A62" s="101"/>
      <c r="D62" s="113"/>
      <c r="E62" s="113"/>
      <c r="F62" s="113"/>
    </row>
    <row r="64" spans="1:6" x14ac:dyDescent="0.25">
      <c r="C64" s="14"/>
    </row>
    <row r="66" spans="3:6" x14ac:dyDescent="0.25">
      <c r="C66" s="14"/>
    </row>
    <row r="67" spans="3:6" x14ac:dyDescent="0.25">
      <c r="D67" s="120" t="s">
        <v>182</v>
      </c>
      <c r="E67" s="120"/>
      <c r="F67" s="120"/>
    </row>
  </sheetData>
  <mergeCells count="14">
    <mergeCell ref="D62:F62"/>
    <mergeCell ref="D67:F67"/>
    <mergeCell ref="C57:D57"/>
    <mergeCell ref="E57:F57"/>
    <mergeCell ref="C58:D58"/>
    <mergeCell ref="E58:F58"/>
    <mergeCell ref="D60:F60"/>
    <mergeCell ref="D61:F61"/>
    <mergeCell ref="D2:F2"/>
    <mergeCell ref="A4:F4"/>
    <mergeCell ref="A11:A12"/>
    <mergeCell ref="B11:B12"/>
    <mergeCell ref="C11:D11"/>
    <mergeCell ref="E11:F11"/>
  </mergeCells>
  <conditionalFormatting sqref="B13:C14 B17:C17 B15:B16 B20:C21 B18:B19 B28:C28 B22:B27 B34:C34 B29:B33 B39:C39 B35:B38 B42:C42 B40:B41 B47:C49 B43:B46 B52:C52 B50:B51 B53:B55">
    <cfRule type="cellIs" dxfId="226" priority="11" stopIfTrue="1" operator="equal">
      <formula>0</formula>
    </cfRule>
  </conditionalFormatting>
  <conditionalFormatting sqref="E13:E55">
    <cfRule type="cellIs" dxfId="225" priority="10" stopIfTrue="1" operator="equal">
      <formula>0</formula>
    </cfRule>
  </conditionalFormatting>
  <conditionalFormatting sqref="C15:C16">
    <cfRule type="cellIs" dxfId="224" priority="9" stopIfTrue="1" operator="equal">
      <formula>0</formula>
    </cfRule>
  </conditionalFormatting>
  <conditionalFormatting sqref="C18:C19">
    <cfRule type="cellIs" dxfId="223" priority="8" stopIfTrue="1" operator="equal">
      <formula>0</formula>
    </cfRule>
  </conditionalFormatting>
  <conditionalFormatting sqref="C22:C27">
    <cfRule type="cellIs" dxfId="222" priority="7" stopIfTrue="1" operator="equal">
      <formula>0</formula>
    </cfRule>
  </conditionalFormatting>
  <conditionalFormatting sqref="C29:C33">
    <cfRule type="cellIs" dxfId="221" priority="6" stopIfTrue="1" operator="equal">
      <formula>0</formula>
    </cfRule>
  </conditionalFormatting>
  <conditionalFormatting sqref="C35:C38">
    <cfRule type="cellIs" dxfId="220" priority="5" stopIfTrue="1" operator="equal">
      <formula>0</formula>
    </cfRule>
  </conditionalFormatting>
  <conditionalFormatting sqref="C40:C41">
    <cfRule type="cellIs" dxfId="219" priority="4" stopIfTrue="1" operator="equal">
      <formula>0</formula>
    </cfRule>
  </conditionalFormatting>
  <conditionalFormatting sqref="C43:C46">
    <cfRule type="cellIs" dxfId="218" priority="3" stopIfTrue="1" operator="equal">
      <formula>0</formula>
    </cfRule>
  </conditionalFormatting>
  <conditionalFormatting sqref="C50:C51">
    <cfRule type="cellIs" dxfId="217" priority="2" stopIfTrue="1" operator="equal">
      <formula>0</formula>
    </cfRule>
  </conditionalFormatting>
  <conditionalFormatting sqref="C53:C55">
    <cfRule type="cellIs" dxfId="216" priority="1" stopIfTrue="1" operator="equal">
      <formula>0</formula>
    </cfRule>
  </conditionalFormatting>
  <pageMargins left="0.3" right="0.24" top="0.38" bottom="0.35" header="0.3" footer="0.2"/>
  <pageSetup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zoomScale="80" zoomScaleNormal="80" workbookViewId="0">
      <selection activeCell="F9" sqref="F9"/>
    </sheetView>
  </sheetViews>
  <sheetFormatPr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91" t="s">
        <v>218</v>
      </c>
      <c r="B2" s="3"/>
      <c r="D2" s="117" t="s">
        <v>11</v>
      </c>
      <c r="E2" s="117"/>
      <c r="F2" s="117"/>
    </row>
    <row r="3" spans="1:6" x14ac:dyDescent="0.25">
      <c r="A3" s="1"/>
      <c r="B3" s="2"/>
    </row>
    <row r="4" spans="1:6" ht="35.25" customHeight="1" x14ac:dyDescent="0.25">
      <c r="A4" s="118" t="s">
        <v>58</v>
      </c>
      <c r="B4" s="119"/>
      <c r="C4" s="119"/>
      <c r="D4" s="119"/>
      <c r="E4" s="119"/>
      <c r="F4" s="119"/>
    </row>
    <row r="5" spans="1:6" ht="18" customHeight="1" x14ac:dyDescent="0.25">
      <c r="A5" s="12" t="s">
        <v>352</v>
      </c>
      <c r="B5" s="33"/>
      <c r="C5" s="33"/>
      <c r="D5" s="33"/>
      <c r="E5" s="33"/>
      <c r="F5" s="33"/>
    </row>
    <row r="6" spans="1:6" ht="18" customHeight="1" x14ac:dyDescent="0.25">
      <c r="A6" s="12" t="s">
        <v>224</v>
      </c>
      <c r="B6" s="33"/>
      <c r="C6" s="33"/>
      <c r="D6" s="33"/>
      <c r="E6" s="33"/>
      <c r="F6" s="33"/>
    </row>
    <row r="7" spans="1:6" ht="18" customHeight="1" x14ac:dyDescent="0.25">
      <c r="A7" s="21" t="s">
        <v>248</v>
      </c>
      <c r="B7" s="33"/>
      <c r="C7" s="33"/>
      <c r="D7" s="33"/>
      <c r="E7" s="33"/>
      <c r="F7" s="33"/>
    </row>
    <row r="8" spans="1:6" ht="18" customHeight="1" x14ac:dyDescent="0.25">
      <c r="A8" s="12" t="s">
        <v>272</v>
      </c>
      <c r="B8" s="33"/>
      <c r="C8" s="33"/>
      <c r="D8" s="33"/>
      <c r="E8" s="33"/>
      <c r="F8" s="33"/>
    </row>
    <row r="9" spans="1:6" ht="18" customHeight="1" x14ac:dyDescent="0.25">
      <c r="A9" s="12" t="s">
        <v>250</v>
      </c>
      <c r="B9" s="33"/>
      <c r="C9" s="33"/>
      <c r="D9" s="33"/>
      <c r="E9" s="33"/>
      <c r="F9" s="33"/>
    </row>
    <row r="10" spans="1:6" ht="10.5" customHeight="1" x14ac:dyDescent="0.25">
      <c r="A10" s="4"/>
    </row>
    <row r="11" spans="1:6" x14ac:dyDescent="0.25">
      <c r="A11" s="115" t="s">
        <v>0</v>
      </c>
      <c r="B11" s="115" t="s">
        <v>1</v>
      </c>
      <c r="C11" s="115" t="s">
        <v>34</v>
      </c>
      <c r="D11" s="115"/>
      <c r="E11" s="115" t="s">
        <v>2</v>
      </c>
      <c r="F11" s="115"/>
    </row>
    <row r="12" spans="1:6" ht="34.5" x14ac:dyDescent="0.25">
      <c r="A12" s="115"/>
      <c r="B12" s="115"/>
      <c r="C12" s="29" t="s">
        <v>3</v>
      </c>
      <c r="D12" s="29" t="s">
        <v>4</v>
      </c>
      <c r="E12" s="29" t="s">
        <v>3</v>
      </c>
      <c r="F12" s="29" t="s">
        <v>4</v>
      </c>
    </row>
    <row r="13" spans="1:6" ht="21.75" customHeight="1" x14ac:dyDescent="0.25">
      <c r="A13" s="30" t="s">
        <v>35</v>
      </c>
      <c r="B13" s="6">
        <f>B14+B17</f>
        <v>8</v>
      </c>
      <c r="C13" s="6">
        <f>C14+C17</f>
        <v>8</v>
      </c>
      <c r="D13" s="65"/>
      <c r="E13" s="6">
        <f>E14+E17</f>
        <v>0</v>
      </c>
      <c r="F13" s="65"/>
    </row>
    <row r="14" spans="1:6" ht="21.75" customHeight="1" x14ac:dyDescent="0.25">
      <c r="A14" s="31" t="s">
        <v>14</v>
      </c>
      <c r="B14" s="88">
        <f>SUM(B15:B16)</f>
        <v>4</v>
      </c>
      <c r="C14" s="88">
        <f>SUM(C15:C16)</f>
        <v>4</v>
      </c>
      <c r="D14" s="65"/>
      <c r="E14" s="88">
        <f>SUM(E15:E16)</f>
        <v>0</v>
      </c>
      <c r="F14" s="65"/>
    </row>
    <row r="15" spans="1:6" ht="37.5" customHeight="1" x14ac:dyDescent="0.25">
      <c r="A15" s="9" t="s">
        <v>71</v>
      </c>
      <c r="B15" s="10">
        <v>2</v>
      </c>
      <c r="C15" s="10">
        <v>2</v>
      </c>
      <c r="D15" s="56" t="s">
        <v>273</v>
      </c>
      <c r="E15" s="10"/>
      <c r="F15" s="65"/>
    </row>
    <row r="16" spans="1:6" ht="30" customHeight="1" x14ac:dyDescent="0.25">
      <c r="A16" s="9" t="s">
        <v>36</v>
      </c>
      <c r="B16" s="10">
        <v>2</v>
      </c>
      <c r="C16" s="10">
        <v>2</v>
      </c>
      <c r="D16" s="65"/>
      <c r="E16" s="10"/>
      <c r="F16" s="65"/>
    </row>
    <row r="17" spans="1:6" ht="23.25" customHeight="1" x14ac:dyDescent="0.25">
      <c r="A17" s="31" t="s">
        <v>15</v>
      </c>
      <c r="B17" s="88">
        <f>SUM(B18:B19)</f>
        <v>4</v>
      </c>
      <c r="C17" s="88">
        <f>SUM(C18:C19)</f>
        <v>4</v>
      </c>
      <c r="D17" s="65"/>
      <c r="E17" s="88">
        <f>SUM(E18:E19)</f>
        <v>0</v>
      </c>
      <c r="F17" s="65"/>
    </row>
    <row r="18" spans="1:6" ht="143.25" customHeight="1" x14ac:dyDescent="0.25">
      <c r="A18" s="8" t="s">
        <v>37</v>
      </c>
      <c r="B18" s="10">
        <v>2</v>
      </c>
      <c r="C18" s="10">
        <v>2</v>
      </c>
      <c r="D18" s="56" t="s">
        <v>274</v>
      </c>
      <c r="E18" s="10"/>
      <c r="F18" s="65"/>
    </row>
    <row r="19" spans="1:6" ht="83.25" customHeight="1" x14ac:dyDescent="0.25">
      <c r="A19" s="8" t="s">
        <v>38</v>
      </c>
      <c r="B19" s="10">
        <v>2</v>
      </c>
      <c r="C19" s="10">
        <v>2</v>
      </c>
      <c r="D19" s="56" t="s">
        <v>275</v>
      </c>
      <c r="E19" s="10"/>
      <c r="F19" s="65"/>
    </row>
    <row r="20" spans="1:6" ht="21.75" customHeight="1" x14ac:dyDescent="0.25">
      <c r="A20" s="7" t="s">
        <v>39</v>
      </c>
      <c r="B20" s="6">
        <f>B21+B28+B34+B39+B42</f>
        <v>44</v>
      </c>
      <c r="C20" s="6">
        <f>C21+C28+C34+C39+C42</f>
        <v>36</v>
      </c>
      <c r="D20" s="65"/>
      <c r="E20" s="6">
        <f>E21+E28+E34+E39+E42</f>
        <v>0</v>
      </c>
      <c r="F20" s="65"/>
    </row>
    <row r="21" spans="1:6" ht="21.75" customHeight="1" x14ac:dyDescent="0.25">
      <c r="A21" s="7" t="s">
        <v>40</v>
      </c>
      <c r="B21" s="88">
        <f>SUM(B22:B27)</f>
        <v>12</v>
      </c>
      <c r="C21" s="88">
        <f>SUM(C22:C27)</f>
        <v>10</v>
      </c>
      <c r="D21" s="65"/>
      <c r="E21" s="88">
        <f>SUM(E22:E27)</f>
        <v>0</v>
      </c>
      <c r="F21" s="65"/>
    </row>
    <row r="22" spans="1:6" ht="57.75" customHeight="1" x14ac:dyDescent="0.25">
      <c r="A22" s="8" t="s">
        <v>41</v>
      </c>
      <c r="B22" s="10">
        <v>2</v>
      </c>
      <c r="C22" s="10">
        <v>2</v>
      </c>
      <c r="D22" s="56" t="s">
        <v>276</v>
      </c>
      <c r="E22" s="10"/>
      <c r="F22" s="65"/>
    </row>
    <row r="23" spans="1:6" ht="91.5" customHeight="1" x14ac:dyDescent="0.25">
      <c r="A23" s="37" t="s">
        <v>62</v>
      </c>
      <c r="B23" s="10">
        <v>2</v>
      </c>
      <c r="C23" s="10">
        <v>2</v>
      </c>
      <c r="D23" s="56" t="s">
        <v>68</v>
      </c>
      <c r="E23" s="10"/>
      <c r="F23" s="56" t="s">
        <v>51</v>
      </c>
    </row>
    <row r="24" spans="1:6" ht="40.5" x14ac:dyDescent="0.25">
      <c r="A24" s="8" t="s">
        <v>61</v>
      </c>
      <c r="B24" s="10">
        <v>2</v>
      </c>
      <c r="C24" s="10">
        <v>0</v>
      </c>
      <c r="D24" s="56" t="s">
        <v>30</v>
      </c>
      <c r="E24" s="10"/>
      <c r="F24" s="56" t="s">
        <v>119</v>
      </c>
    </row>
    <row r="25" spans="1:6" ht="49.5" x14ac:dyDescent="0.25">
      <c r="A25" s="36" t="s">
        <v>101</v>
      </c>
      <c r="B25" s="10">
        <v>2</v>
      </c>
      <c r="C25" s="10">
        <v>2</v>
      </c>
      <c r="D25" s="56" t="s">
        <v>52</v>
      </c>
      <c r="E25" s="10"/>
      <c r="F25" s="65"/>
    </row>
    <row r="26" spans="1:6" ht="33" x14ac:dyDescent="0.25">
      <c r="A26" s="36" t="s">
        <v>63</v>
      </c>
      <c r="B26" s="10">
        <v>2</v>
      </c>
      <c r="C26" s="10">
        <v>2</v>
      </c>
      <c r="D26" s="56" t="s">
        <v>53</v>
      </c>
      <c r="E26" s="10"/>
      <c r="F26" s="65"/>
    </row>
    <row r="27" spans="1:6" ht="33" x14ac:dyDescent="0.25">
      <c r="A27" s="37" t="s">
        <v>161</v>
      </c>
      <c r="B27" s="10">
        <v>2</v>
      </c>
      <c r="C27" s="10">
        <v>2</v>
      </c>
      <c r="D27" s="65"/>
      <c r="E27" s="10"/>
      <c r="F27" s="65"/>
    </row>
    <row r="28" spans="1:6" ht="22.5" customHeight="1" x14ac:dyDescent="0.25">
      <c r="A28" s="7" t="s">
        <v>42</v>
      </c>
      <c r="B28" s="88">
        <f>SUM(B29:B33)</f>
        <v>10</v>
      </c>
      <c r="C28" s="88">
        <f>SUM(C29:C33)</f>
        <v>8</v>
      </c>
      <c r="D28" s="65"/>
      <c r="E28" s="88">
        <f>SUM(E29:E33)</f>
        <v>0</v>
      </c>
      <c r="F28" s="65"/>
    </row>
    <row r="29" spans="1:6" ht="54.75" customHeight="1" x14ac:dyDescent="0.25">
      <c r="A29" s="8" t="s">
        <v>162</v>
      </c>
      <c r="B29" s="10">
        <v>2</v>
      </c>
      <c r="C29" s="10">
        <v>2</v>
      </c>
      <c r="D29" s="65"/>
      <c r="E29" s="10"/>
      <c r="F29" s="65"/>
    </row>
    <row r="30" spans="1:6" ht="54" customHeight="1" x14ac:dyDescent="0.25">
      <c r="A30" s="8" t="s">
        <v>163</v>
      </c>
      <c r="B30" s="10">
        <v>2</v>
      </c>
      <c r="C30" s="10">
        <v>1</v>
      </c>
      <c r="D30" s="65"/>
      <c r="E30" s="10"/>
      <c r="F30" s="65"/>
    </row>
    <row r="31" spans="1:6" ht="54" customHeight="1" x14ac:dyDescent="0.25">
      <c r="A31" s="36" t="s">
        <v>134</v>
      </c>
      <c r="B31" s="10">
        <v>2</v>
      </c>
      <c r="C31" s="10">
        <v>2</v>
      </c>
      <c r="D31" s="56" t="s">
        <v>135</v>
      </c>
      <c r="E31" s="10"/>
      <c r="F31" s="56" t="s">
        <v>136</v>
      </c>
    </row>
    <row r="32" spans="1:6" ht="49.5" x14ac:dyDescent="0.25">
      <c r="A32" s="8" t="s">
        <v>164</v>
      </c>
      <c r="B32" s="10">
        <v>2</v>
      </c>
      <c r="C32" s="10">
        <v>2</v>
      </c>
      <c r="D32" s="65"/>
      <c r="E32" s="10"/>
      <c r="F32" s="65"/>
    </row>
    <row r="33" spans="1:6" ht="63.75" customHeight="1" x14ac:dyDescent="0.25">
      <c r="A33" s="8" t="s">
        <v>165</v>
      </c>
      <c r="B33" s="10">
        <v>2</v>
      </c>
      <c r="C33" s="10">
        <v>1</v>
      </c>
      <c r="D33" s="56" t="s">
        <v>137</v>
      </c>
      <c r="E33" s="10"/>
      <c r="F33" s="56" t="s">
        <v>169</v>
      </c>
    </row>
    <row r="34" spans="1:6" ht="24" customHeight="1" x14ac:dyDescent="0.25">
      <c r="A34" s="7" t="s">
        <v>43</v>
      </c>
      <c r="B34" s="88">
        <f>SUM(B35:B38)</f>
        <v>8</v>
      </c>
      <c r="C34" s="88">
        <f>SUM(C35:C38)</f>
        <v>7</v>
      </c>
      <c r="D34" s="65"/>
      <c r="E34" s="88">
        <f>SUM(E35:E38)</f>
        <v>0</v>
      </c>
      <c r="F34" s="65"/>
    </row>
    <row r="35" spans="1:6" ht="66" x14ac:dyDescent="0.25">
      <c r="A35" s="9" t="s">
        <v>79</v>
      </c>
      <c r="B35" s="10">
        <v>2</v>
      </c>
      <c r="C35" s="10">
        <v>2</v>
      </c>
      <c r="D35" s="65"/>
      <c r="E35" s="10"/>
      <c r="F35" s="65"/>
    </row>
    <row r="36" spans="1:6" ht="49.5" x14ac:dyDescent="0.25">
      <c r="A36" s="36" t="s">
        <v>80</v>
      </c>
      <c r="B36" s="10">
        <v>2</v>
      </c>
      <c r="C36" s="10">
        <v>2</v>
      </c>
      <c r="D36" s="65"/>
      <c r="E36" s="10"/>
      <c r="F36" s="65"/>
    </row>
    <row r="37" spans="1:6" ht="33" x14ac:dyDescent="0.25">
      <c r="A37" s="9" t="s">
        <v>166</v>
      </c>
      <c r="B37" s="10">
        <v>2</v>
      </c>
      <c r="C37" s="10">
        <v>2</v>
      </c>
      <c r="D37" s="65"/>
      <c r="E37" s="10"/>
      <c r="F37" s="65"/>
    </row>
    <row r="38" spans="1:6" ht="33" x14ac:dyDescent="0.25">
      <c r="A38" s="36" t="s">
        <v>145</v>
      </c>
      <c r="B38" s="10">
        <v>2</v>
      </c>
      <c r="C38" s="10">
        <v>1</v>
      </c>
      <c r="D38" s="65"/>
      <c r="E38" s="10"/>
      <c r="F38" s="65"/>
    </row>
    <row r="39" spans="1:6" ht="28.5" customHeight="1" x14ac:dyDescent="0.25">
      <c r="A39" s="7" t="s">
        <v>44</v>
      </c>
      <c r="B39" s="88">
        <f>SUM(B40:B41)</f>
        <v>4</v>
      </c>
      <c r="C39" s="88">
        <f>SUM(C40:C41)</f>
        <v>4</v>
      </c>
      <c r="D39" s="65"/>
      <c r="E39" s="88">
        <f>SUM(E40:E41)</f>
        <v>0</v>
      </c>
      <c r="F39" s="65"/>
    </row>
    <row r="40" spans="1:6" ht="49.5" x14ac:dyDescent="0.25">
      <c r="A40" s="8" t="s">
        <v>55</v>
      </c>
      <c r="B40" s="10">
        <v>2</v>
      </c>
      <c r="C40" s="10">
        <v>2</v>
      </c>
      <c r="D40" s="65"/>
      <c r="E40" s="10"/>
      <c r="F40" s="65"/>
    </row>
    <row r="41" spans="1:6" ht="82.5" x14ac:dyDescent="0.25">
      <c r="A41" s="36" t="s">
        <v>167</v>
      </c>
      <c r="B41" s="10">
        <v>2</v>
      </c>
      <c r="C41" s="10">
        <v>2</v>
      </c>
      <c r="D41" s="56" t="s">
        <v>160</v>
      </c>
      <c r="E41" s="10"/>
      <c r="F41" s="65"/>
    </row>
    <row r="42" spans="1:6" ht="27" customHeight="1" x14ac:dyDescent="0.25">
      <c r="A42" s="32" t="s">
        <v>45</v>
      </c>
      <c r="B42" s="88">
        <f>SUM(B43:B47)</f>
        <v>10</v>
      </c>
      <c r="C42" s="88">
        <f>SUM(C43:C47)</f>
        <v>7</v>
      </c>
      <c r="D42" s="65"/>
      <c r="E42" s="88">
        <f>SUM(E43:E47)</f>
        <v>0</v>
      </c>
      <c r="F42" s="65"/>
    </row>
    <row r="43" spans="1:6" ht="54" x14ac:dyDescent="0.25">
      <c r="A43" s="8" t="s">
        <v>46</v>
      </c>
      <c r="B43" s="10">
        <v>2</v>
      </c>
      <c r="C43" s="10">
        <v>2</v>
      </c>
      <c r="D43" s="56" t="s">
        <v>54</v>
      </c>
      <c r="E43" s="10"/>
      <c r="F43" s="65"/>
    </row>
    <row r="44" spans="1:6" ht="40.5" x14ac:dyDescent="0.25">
      <c r="A44" s="8" t="s">
        <v>66</v>
      </c>
      <c r="B44" s="10">
        <v>2</v>
      </c>
      <c r="C44" s="10">
        <v>2</v>
      </c>
      <c r="D44" s="60" t="s">
        <v>149</v>
      </c>
      <c r="E44" s="10"/>
      <c r="F44" s="65"/>
    </row>
    <row r="45" spans="1:6" ht="49.5" x14ac:dyDescent="0.25">
      <c r="A45" s="36" t="s">
        <v>173</v>
      </c>
      <c r="B45" s="10">
        <v>2</v>
      </c>
      <c r="C45" s="10">
        <v>0</v>
      </c>
      <c r="D45" s="66"/>
      <c r="E45" s="10"/>
      <c r="F45" s="67"/>
    </row>
    <row r="46" spans="1:6" ht="49.5" x14ac:dyDescent="0.25">
      <c r="A46" s="36" t="s">
        <v>77</v>
      </c>
      <c r="B46" s="10">
        <v>2</v>
      </c>
      <c r="C46" s="10">
        <v>1</v>
      </c>
      <c r="D46" s="66"/>
      <c r="E46" s="10"/>
      <c r="F46" s="67"/>
    </row>
    <row r="47" spans="1:6" ht="27.75" customHeight="1" x14ac:dyDescent="0.25">
      <c r="A47" s="8" t="s">
        <v>81</v>
      </c>
      <c r="B47" s="10">
        <v>2</v>
      </c>
      <c r="C47" s="10">
        <v>2</v>
      </c>
      <c r="D47" s="56"/>
      <c r="E47" s="10"/>
      <c r="F47" s="65"/>
    </row>
    <row r="48" spans="1:6" ht="23.25" customHeight="1" x14ac:dyDescent="0.25">
      <c r="A48" s="32" t="s">
        <v>47</v>
      </c>
      <c r="B48" s="6">
        <f>B49+B52</f>
        <v>10</v>
      </c>
      <c r="C48" s="6">
        <f>C49+C52</f>
        <v>6</v>
      </c>
      <c r="D48" s="65"/>
      <c r="E48" s="6">
        <f>E49+E52</f>
        <v>0</v>
      </c>
      <c r="F48" s="65"/>
    </row>
    <row r="49" spans="1:6" ht="23.25" customHeight="1" x14ac:dyDescent="0.25">
      <c r="A49" s="32" t="s">
        <v>18</v>
      </c>
      <c r="B49" s="88">
        <f>SUM(B50:B51)</f>
        <v>4</v>
      </c>
      <c r="C49" s="88">
        <f>SUM(C50:C51)</f>
        <v>4</v>
      </c>
      <c r="D49" s="65"/>
      <c r="E49" s="88">
        <f>SUM(E50:E51)</f>
        <v>0</v>
      </c>
      <c r="F49" s="65"/>
    </row>
    <row r="50" spans="1:6" ht="83.25" customHeight="1" x14ac:dyDescent="0.25">
      <c r="A50" s="36" t="s">
        <v>152</v>
      </c>
      <c r="B50" s="10">
        <v>2</v>
      </c>
      <c r="C50" s="10">
        <v>2</v>
      </c>
      <c r="D50" s="56" t="s">
        <v>153</v>
      </c>
      <c r="E50" s="10"/>
      <c r="F50" s="56" t="s">
        <v>142</v>
      </c>
    </row>
    <row r="51" spans="1:6" ht="49.5" x14ac:dyDescent="0.25">
      <c r="A51" s="36" t="s">
        <v>65</v>
      </c>
      <c r="B51" s="10">
        <v>2</v>
      </c>
      <c r="C51" s="10">
        <v>2</v>
      </c>
      <c r="D51" s="65"/>
      <c r="E51" s="10"/>
      <c r="F51" s="66"/>
    </row>
    <row r="52" spans="1:6" ht="27" customHeight="1" x14ac:dyDescent="0.25">
      <c r="A52" s="32" t="s">
        <v>48</v>
      </c>
      <c r="B52" s="88">
        <f>SUM(B53:B55)</f>
        <v>6</v>
      </c>
      <c r="C52" s="88">
        <f>SUM(C53:C55)</f>
        <v>2</v>
      </c>
      <c r="D52" s="65"/>
      <c r="E52" s="88">
        <f>SUM(E53:E55)</f>
        <v>0</v>
      </c>
      <c r="F52" s="65"/>
    </row>
    <row r="53" spans="1:6" ht="33" x14ac:dyDescent="0.25">
      <c r="A53" s="8" t="s">
        <v>67</v>
      </c>
      <c r="B53" s="10">
        <v>2</v>
      </c>
      <c r="C53" s="10">
        <v>1</v>
      </c>
      <c r="D53" s="56" t="s">
        <v>50</v>
      </c>
      <c r="E53" s="10"/>
      <c r="F53" s="56" t="s">
        <v>50</v>
      </c>
    </row>
    <row r="54" spans="1:6" ht="33" x14ac:dyDescent="0.25">
      <c r="A54" s="8" t="s">
        <v>49</v>
      </c>
      <c r="B54" s="10">
        <v>2</v>
      </c>
      <c r="C54" s="10">
        <v>0</v>
      </c>
      <c r="D54" s="65"/>
      <c r="E54" s="10"/>
      <c r="F54" s="65"/>
    </row>
    <row r="55" spans="1:6" ht="54" customHeight="1" x14ac:dyDescent="0.25">
      <c r="A55" s="37" t="s">
        <v>86</v>
      </c>
      <c r="B55" s="10">
        <v>2</v>
      </c>
      <c r="C55" s="10">
        <v>1</v>
      </c>
      <c r="D55" s="65"/>
      <c r="E55" s="10"/>
      <c r="F55" s="65"/>
    </row>
    <row r="56" spans="1:6" ht="22.5" customHeight="1" x14ac:dyDescent="0.25">
      <c r="A56" s="86" t="s">
        <v>5</v>
      </c>
      <c r="B56" s="6">
        <f>B13+B20+B48</f>
        <v>62</v>
      </c>
      <c r="C56" s="6">
        <f>C13+C20+C48</f>
        <v>50</v>
      </c>
      <c r="D56" s="10"/>
      <c r="E56" s="6">
        <f>E13+E20+E48</f>
        <v>0</v>
      </c>
      <c r="F56" s="68"/>
    </row>
    <row r="57" spans="1:6" ht="27.75" customHeight="1" x14ac:dyDescent="0.25">
      <c r="A57" s="88" t="s">
        <v>6</v>
      </c>
      <c r="B57" s="6">
        <v>100</v>
      </c>
      <c r="C57" s="121">
        <f>ROUND(C56/B56*100,0)</f>
        <v>81</v>
      </c>
      <c r="D57" s="122"/>
      <c r="E57" s="115">
        <f>ROUND(E56/B56*100,0)</f>
        <v>0</v>
      </c>
      <c r="F57" s="115"/>
    </row>
    <row r="58" spans="1:6" ht="27" customHeight="1" x14ac:dyDescent="0.25">
      <c r="A58" s="88" t="s">
        <v>7</v>
      </c>
      <c r="B58" s="10"/>
      <c r="C58" s="115" t="str">
        <f>IF(AND(AND(C15=2,C22=2),C57&gt;=80),"Loại A",IF(AND(AND(C15=2,C22=2),C57&gt;=65),"Loại B",IF(AND(AND(C15=2,C22=2),C57&gt;=50),"Loại C",IF(AND(AND(C15=2,C22=2),C57&lt;50),"Không đạt chuẩn",IF(OR(C15&lt;2,C22&lt;2),"Không đạt chuẩn")))))</f>
        <v>Loại A</v>
      </c>
      <c r="D58" s="115"/>
      <c r="E58" s="115" t="str">
        <f>IF(AND(AND(E15=2,E22=2),E57&gt;=80),"Loại A",IF(AND(AND(E15=2,E22=2),E57&gt;=65),"Loại B",IF(AND(AND(E15=2,E22=2),E57&gt;=50),"Loại C",IF(AND(AND(E15=2,E22=2),E57&lt;50),"Không đạt chuẩn",IF(OR(E15&lt;2,E22&lt;2),"Không đạt chuẩn")))))</f>
        <v>Không đạt chuẩn</v>
      </c>
      <c r="F58" s="115"/>
    </row>
    <row r="59" spans="1:6" x14ac:dyDescent="0.25">
      <c r="A59" s="13"/>
    </row>
    <row r="60" spans="1:6" x14ac:dyDescent="0.25">
      <c r="A60" s="87" t="s">
        <v>221</v>
      </c>
      <c r="D60" s="113" t="s">
        <v>222</v>
      </c>
      <c r="E60" s="113"/>
      <c r="F60" s="113"/>
    </row>
    <row r="61" spans="1:6" x14ac:dyDescent="0.25">
      <c r="A61" s="89" t="s">
        <v>8</v>
      </c>
      <c r="D61" s="116" t="s">
        <v>9</v>
      </c>
      <c r="E61" s="116"/>
      <c r="F61" s="116"/>
    </row>
    <row r="62" spans="1:6" x14ac:dyDescent="0.25">
      <c r="A62" s="87"/>
      <c r="D62" s="113"/>
      <c r="E62" s="113"/>
      <c r="F62" s="113"/>
    </row>
    <row r="64" spans="1:6" x14ac:dyDescent="0.25">
      <c r="C64" s="14"/>
    </row>
    <row r="66" spans="1:6" x14ac:dyDescent="0.25">
      <c r="C66" s="14"/>
    </row>
    <row r="67" spans="1:6" x14ac:dyDescent="0.25">
      <c r="A67" s="90" t="s">
        <v>205</v>
      </c>
      <c r="D67" s="120" t="s">
        <v>182</v>
      </c>
      <c r="E67" s="120"/>
      <c r="F67" s="120"/>
    </row>
  </sheetData>
  <mergeCells count="14">
    <mergeCell ref="D62:F62"/>
    <mergeCell ref="D67:F67"/>
    <mergeCell ref="C57:D57"/>
    <mergeCell ref="E57:F57"/>
    <mergeCell ref="C58:D58"/>
    <mergeCell ref="E58:F58"/>
    <mergeCell ref="D60:F60"/>
    <mergeCell ref="D61:F61"/>
    <mergeCell ref="D2:F2"/>
    <mergeCell ref="A4:F4"/>
    <mergeCell ref="A11:A12"/>
    <mergeCell ref="B11:B12"/>
    <mergeCell ref="C11:D11"/>
    <mergeCell ref="E11:F11"/>
  </mergeCells>
  <conditionalFormatting sqref="B13:C14 B17:C17 B15:B16 B20:C21 B18:B19 B28:C28 B22:B27 B34:C34 B29:B33 B39:C39 B35:B38 B42:C42 B40:B41 B48:C49 B43:B47 B52:C52 B50:B51 B53:B55">
    <cfRule type="cellIs" dxfId="215" priority="11" stopIfTrue="1" operator="equal">
      <formula>0</formula>
    </cfRule>
  </conditionalFormatting>
  <conditionalFormatting sqref="E13:E55">
    <cfRule type="cellIs" dxfId="214" priority="10" stopIfTrue="1" operator="equal">
      <formula>0</formula>
    </cfRule>
  </conditionalFormatting>
  <conditionalFormatting sqref="C15:C16">
    <cfRule type="cellIs" dxfId="213" priority="9" stopIfTrue="1" operator="equal">
      <formula>0</formula>
    </cfRule>
  </conditionalFormatting>
  <conditionalFormatting sqref="C18:C19">
    <cfRule type="cellIs" dxfId="212" priority="8" stopIfTrue="1" operator="equal">
      <formula>0</formula>
    </cfRule>
  </conditionalFormatting>
  <conditionalFormatting sqref="C22:C27">
    <cfRule type="cellIs" dxfId="211" priority="7" stopIfTrue="1" operator="equal">
      <formula>0</formula>
    </cfRule>
  </conditionalFormatting>
  <conditionalFormatting sqref="C29:C33">
    <cfRule type="cellIs" dxfId="210" priority="6" stopIfTrue="1" operator="equal">
      <formula>0</formula>
    </cfRule>
  </conditionalFormatting>
  <conditionalFormatting sqref="C35:C38">
    <cfRule type="cellIs" dxfId="209" priority="5" stopIfTrue="1" operator="equal">
      <formula>0</formula>
    </cfRule>
  </conditionalFormatting>
  <conditionalFormatting sqref="C40:C41">
    <cfRule type="cellIs" dxfId="208" priority="4" stopIfTrue="1" operator="equal">
      <formula>0</formula>
    </cfRule>
  </conditionalFormatting>
  <conditionalFormatting sqref="C43:C47">
    <cfRule type="cellIs" dxfId="207" priority="3" stopIfTrue="1" operator="equal">
      <formula>0</formula>
    </cfRule>
  </conditionalFormatting>
  <conditionalFormatting sqref="C50:C51">
    <cfRule type="cellIs" dxfId="206" priority="2" stopIfTrue="1" operator="equal">
      <formula>0</formula>
    </cfRule>
  </conditionalFormatting>
  <conditionalFormatting sqref="C53:C55">
    <cfRule type="cellIs" dxfId="205" priority="1" stopIfTrue="1" operator="equal">
      <formula>0</formula>
    </cfRule>
  </conditionalFormatting>
  <pageMargins left="0.3" right="0.24" top="0.38" bottom="0.35" header="0.3" footer="0.2"/>
  <pageSetup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opLeftCell="A43" zoomScale="80" zoomScaleNormal="80" workbookViewId="0">
      <selection activeCell="D51" sqref="D51"/>
    </sheetView>
  </sheetViews>
  <sheetFormatPr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74" t="s">
        <v>218</v>
      </c>
      <c r="B2" s="3"/>
      <c r="D2" s="117" t="s">
        <v>11</v>
      </c>
      <c r="E2" s="117"/>
      <c r="F2" s="117"/>
    </row>
    <row r="3" spans="1:6" x14ac:dyDescent="0.25">
      <c r="A3" s="1"/>
      <c r="B3" s="2"/>
    </row>
    <row r="4" spans="1:6" ht="35.25" customHeight="1" x14ac:dyDescent="0.25">
      <c r="A4" s="118" t="s">
        <v>58</v>
      </c>
      <c r="B4" s="119"/>
      <c r="C4" s="119"/>
      <c r="D4" s="119"/>
      <c r="E4" s="119"/>
      <c r="F4" s="119"/>
    </row>
    <row r="5" spans="1:6" ht="18" customHeight="1" x14ac:dyDescent="0.25">
      <c r="A5" s="12" t="s">
        <v>223</v>
      </c>
      <c r="B5" s="33"/>
      <c r="C5" s="33"/>
      <c r="D5" s="33"/>
      <c r="E5" s="33"/>
      <c r="F5" s="33"/>
    </row>
    <row r="6" spans="1:6" ht="18" customHeight="1" x14ac:dyDescent="0.25">
      <c r="A6" s="12" t="s">
        <v>224</v>
      </c>
      <c r="B6" s="33"/>
      <c r="C6" s="33"/>
      <c r="D6" s="33"/>
      <c r="E6" s="33"/>
      <c r="F6" s="33"/>
    </row>
    <row r="7" spans="1:6" ht="18" customHeight="1" x14ac:dyDescent="0.25">
      <c r="A7" s="21" t="s">
        <v>227</v>
      </c>
      <c r="B7" s="33"/>
      <c r="C7" s="33"/>
      <c r="D7" s="33"/>
      <c r="E7" s="33"/>
      <c r="F7" s="33"/>
    </row>
    <row r="8" spans="1:6" ht="18" customHeight="1" x14ac:dyDescent="0.25">
      <c r="A8" s="12" t="s">
        <v>228</v>
      </c>
      <c r="B8" s="33"/>
      <c r="C8" s="33"/>
      <c r="D8" s="33"/>
      <c r="E8" s="33"/>
      <c r="F8" s="33"/>
    </row>
    <row r="9" spans="1:6" ht="18" customHeight="1" x14ac:dyDescent="0.25">
      <c r="A9" s="12" t="s">
        <v>232</v>
      </c>
      <c r="B9" s="33"/>
      <c r="C9" s="33"/>
      <c r="D9" s="33"/>
      <c r="E9" s="33"/>
      <c r="F9" s="33"/>
    </row>
    <row r="10" spans="1:6" ht="10.5" customHeight="1" x14ac:dyDescent="0.25">
      <c r="A10" s="4"/>
      <c r="D10" s="33"/>
    </row>
    <row r="11" spans="1:6" x14ac:dyDescent="0.25">
      <c r="A11" s="115" t="s">
        <v>0</v>
      </c>
      <c r="B11" s="115" t="s">
        <v>1</v>
      </c>
      <c r="C11" s="115" t="s">
        <v>34</v>
      </c>
      <c r="D11" s="115"/>
      <c r="E11" s="115" t="s">
        <v>2</v>
      </c>
      <c r="F11" s="115"/>
    </row>
    <row r="12" spans="1:6" ht="34.5" x14ac:dyDescent="0.25">
      <c r="A12" s="115"/>
      <c r="B12" s="115"/>
      <c r="C12" s="29" t="s">
        <v>3</v>
      </c>
      <c r="D12" s="29" t="s">
        <v>4</v>
      </c>
      <c r="E12" s="29" t="s">
        <v>3</v>
      </c>
      <c r="F12" s="29" t="s">
        <v>4</v>
      </c>
    </row>
    <row r="13" spans="1:6" ht="21.75" customHeight="1" x14ac:dyDescent="0.25">
      <c r="A13" s="30" t="s">
        <v>35</v>
      </c>
      <c r="B13" s="6">
        <f>B14+B17</f>
        <v>8</v>
      </c>
      <c r="C13" s="6">
        <f>C14+C17</f>
        <v>8</v>
      </c>
      <c r="D13" s="65"/>
      <c r="E13" s="6">
        <f>E14+E17</f>
        <v>0</v>
      </c>
      <c r="F13" s="65"/>
    </row>
    <row r="14" spans="1:6" ht="21.75" customHeight="1" x14ac:dyDescent="0.25">
      <c r="A14" s="31" t="s">
        <v>14</v>
      </c>
      <c r="B14" s="72">
        <f>SUM(B15:B16)</f>
        <v>4</v>
      </c>
      <c r="C14" s="72">
        <f>SUM(C15:C16)</f>
        <v>4</v>
      </c>
      <c r="D14" s="65"/>
      <c r="E14" s="72">
        <f>SUM(E15:E16)</f>
        <v>0</v>
      </c>
      <c r="F14" s="65"/>
    </row>
    <row r="15" spans="1:6" ht="37.5" customHeight="1" x14ac:dyDescent="0.25">
      <c r="A15" s="9" t="s">
        <v>71</v>
      </c>
      <c r="B15" s="10">
        <v>2</v>
      </c>
      <c r="C15" s="10">
        <v>2</v>
      </c>
      <c r="D15" s="56" t="s">
        <v>225</v>
      </c>
      <c r="E15" s="10"/>
      <c r="F15" s="65"/>
    </row>
    <row r="16" spans="1:6" ht="30" customHeight="1" x14ac:dyDescent="0.25">
      <c r="A16" s="9" t="s">
        <v>36</v>
      </c>
      <c r="B16" s="10">
        <v>2</v>
      </c>
      <c r="C16" s="10">
        <v>2</v>
      </c>
      <c r="D16" s="56" t="s">
        <v>226</v>
      </c>
      <c r="E16" s="10"/>
      <c r="F16" s="65"/>
    </row>
    <row r="17" spans="1:6" ht="23.25" customHeight="1" x14ac:dyDescent="0.25">
      <c r="A17" s="31" t="s">
        <v>15</v>
      </c>
      <c r="B17" s="72">
        <f>SUM(B18:B19)</f>
        <v>4</v>
      </c>
      <c r="C17" s="72">
        <f>SUM(C18:C19)</f>
        <v>4</v>
      </c>
      <c r="D17" s="65"/>
      <c r="E17" s="72">
        <f>SUM(E18:E19)</f>
        <v>0</v>
      </c>
      <c r="F17" s="65"/>
    </row>
    <row r="18" spans="1:6" ht="143.25" customHeight="1" x14ac:dyDescent="0.25">
      <c r="A18" s="8" t="s">
        <v>37</v>
      </c>
      <c r="B18" s="10">
        <v>2</v>
      </c>
      <c r="C18" s="10">
        <v>2</v>
      </c>
      <c r="D18" s="56" t="s">
        <v>231</v>
      </c>
      <c r="E18" s="10"/>
      <c r="F18" s="65"/>
    </row>
    <row r="19" spans="1:6" ht="83.25" customHeight="1" x14ac:dyDescent="0.25">
      <c r="A19" s="8" t="s">
        <v>38</v>
      </c>
      <c r="B19" s="10">
        <v>2</v>
      </c>
      <c r="C19" s="10">
        <v>2</v>
      </c>
      <c r="D19" s="56" t="s">
        <v>230</v>
      </c>
      <c r="E19" s="10"/>
      <c r="F19" s="65"/>
    </row>
    <row r="20" spans="1:6" ht="21.75" customHeight="1" x14ac:dyDescent="0.25">
      <c r="A20" s="7" t="s">
        <v>39</v>
      </c>
      <c r="B20" s="6">
        <f>B21+B28+B34+B39+B42</f>
        <v>44</v>
      </c>
      <c r="C20" s="6">
        <f>C21+C28+C34+C39+C42</f>
        <v>37</v>
      </c>
      <c r="D20" s="65"/>
      <c r="E20" s="6">
        <f>E21+E28+E34+E39+E42</f>
        <v>0</v>
      </c>
      <c r="F20" s="65"/>
    </row>
    <row r="21" spans="1:6" ht="21.75" customHeight="1" x14ac:dyDescent="0.25">
      <c r="A21" s="7" t="s">
        <v>40</v>
      </c>
      <c r="B21" s="72">
        <f>SUM(B22:B27)</f>
        <v>12</v>
      </c>
      <c r="C21" s="72">
        <f>SUM(C22:C27)</f>
        <v>10</v>
      </c>
      <c r="D21" s="65"/>
      <c r="E21" s="72">
        <f>SUM(E22:E27)</f>
        <v>0</v>
      </c>
      <c r="F21" s="65"/>
    </row>
    <row r="22" spans="1:6" ht="57.75" customHeight="1" x14ac:dyDescent="0.25">
      <c r="A22" s="8" t="s">
        <v>41</v>
      </c>
      <c r="B22" s="10">
        <v>2</v>
      </c>
      <c r="C22" s="10">
        <v>2</v>
      </c>
      <c r="D22" s="56" t="s">
        <v>229</v>
      </c>
      <c r="E22" s="10"/>
      <c r="F22" s="65"/>
    </row>
    <row r="23" spans="1:6" ht="91.5" customHeight="1" x14ac:dyDescent="0.25">
      <c r="A23" s="37" t="s">
        <v>62</v>
      </c>
      <c r="B23" s="10">
        <v>2</v>
      </c>
      <c r="C23" s="10">
        <v>2</v>
      </c>
      <c r="D23" s="56" t="s">
        <v>68</v>
      </c>
      <c r="E23" s="10"/>
      <c r="F23" s="56" t="s">
        <v>51</v>
      </c>
    </row>
    <row r="24" spans="1:6" ht="40.5" x14ac:dyDescent="0.25">
      <c r="A24" s="8" t="s">
        <v>61</v>
      </c>
      <c r="B24" s="10">
        <v>2</v>
      </c>
      <c r="C24" s="10">
        <v>0</v>
      </c>
      <c r="D24" s="56" t="s">
        <v>30</v>
      </c>
      <c r="E24" s="10"/>
      <c r="F24" s="56" t="s">
        <v>119</v>
      </c>
    </row>
    <row r="25" spans="1:6" ht="49.5" x14ac:dyDescent="0.25">
      <c r="A25" s="36" t="s">
        <v>101</v>
      </c>
      <c r="B25" s="10">
        <v>2</v>
      </c>
      <c r="C25" s="10">
        <v>2</v>
      </c>
      <c r="D25" s="56" t="s">
        <v>52</v>
      </c>
      <c r="E25" s="10"/>
      <c r="F25" s="65"/>
    </row>
    <row r="26" spans="1:6" ht="33" x14ac:dyDescent="0.25">
      <c r="A26" s="36" t="s">
        <v>63</v>
      </c>
      <c r="B26" s="10">
        <v>2</v>
      </c>
      <c r="C26" s="10">
        <v>2</v>
      </c>
      <c r="D26" s="56" t="s">
        <v>53</v>
      </c>
      <c r="E26" s="10"/>
      <c r="F26" s="65"/>
    </row>
    <row r="27" spans="1:6" ht="33" x14ac:dyDescent="0.25">
      <c r="A27" s="37" t="s">
        <v>161</v>
      </c>
      <c r="B27" s="10">
        <v>2</v>
      </c>
      <c r="C27" s="10">
        <v>2</v>
      </c>
      <c r="D27" s="65"/>
      <c r="E27" s="10"/>
      <c r="F27" s="65"/>
    </row>
    <row r="28" spans="1:6" ht="22.5" customHeight="1" x14ac:dyDescent="0.25">
      <c r="A28" s="7" t="s">
        <v>42</v>
      </c>
      <c r="B28" s="72">
        <f>SUM(B29:B33)</f>
        <v>10</v>
      </c>
      <c r="C28" s="72">
        <f>SUM(C29:C33)</f>
        <v>9</v>
      </c>
      <c r="D28" s="65"/>
      <c r="E28" s="72">
        <f>SUM(E29:E33)</f>
        <v>0</v>
      </c>
      <c r="F28" s="65"/>
    </row>
    <row r="29" spans="1:6" ht="54.75" customHeight="1" x14ac:dyDescent="0.25">
      <c r="A29" s="8" t="s">
        <v>162</v>
      </c>
      <c r="B29" s="10">
        <v>2</v>
      </c>
      <c r="C29" s="10">
        <v>2</v>
      </c>
      <c r="D29" s="65"/>
      <c r="E29" s="10"/>
      <c r="F29" s="65"/>
    </row>
    <row r="30" spans="1:6" ht="54" customHeight="1" x14ac:dyDescent="0.25">
      <c r="A30" s="8" t="s">
        <v>163</v>
      </c>
      <c r="B30" s="10">
        <v>2</v>
      </c>
      <c r="C30" s="10">
        <v>1</v>
      </c>
      <c r="D30" s="65"/>
      <c r="E30" s="10"/>
      <c r="F30" s="65"/>
    </row>
    <row r="31" spans="1:6" ht="54" customHeight="1" x14ac:dyDescent="0.25">
      <c r="A31" s="36" t="s">
        <v>134</v>
      </c>
      <c r="B31" s="10">
        <v>2</v>
      </c>
      <c r="C31" s="10">
        <v>2</v>
      </c>
      <c r="D31" s="56" t="s">
        <v>135</v>
      </c>
      <c r="E31" s="10"/>
      <c r="F31" s="56" t="s">
        <v>136</v>
      </c>
    </row>
    <row r="32" spans="1:6" ht="49.5" x14ac:dyDescent="0.25">
      <c r="A32" s="8" t="s">
        <v>164</v>
      </c>
      <c r="B32" s="10">
        <v>2</v>
      </c>
      <c r="C32" s="10">
        <v>2</v>
      </c>
      <c r="D32" s="65"/>
      <c r="E32" s="10"/>
      <c r="F32" s="65"/>
    </row>
    <row r="33" spans="1:6" ht="63.75" customHeight="1" x14ac:dyDescent="0.25">
      <c r="A33" s="8" t="s">
        <v>165</v>
      </c>
      <c r="B33" s="10">
        <v>2</v>
      </c>
      <c r="C33" s="10">
        <v>2</v>
      </c>
      <c r="D33" s="56" t="s">
        <v>137</v>
      </c>
      <c r="E33" s="10"/>
      <c r="F33" s="56" t="s">
        <v>169</v>
      </c>
    </row>
    <row r="34" spans="1:6" ht="24" customHeight="1" x14ac:dyDescent="0.25">
      <c r="A34" s="7" t="s">
        <v>43</v>
      </c>
      <c r="B34" s="72">
        <f>SUM(B35:B38)</f>
        <v>8</v>
      </c>
      <c r="C34" s="72">
        <f>SUM(C35:C38)</f>
        <v>8</v>
      </c>
      <c r="D34" s="65"/>
      <c r="E34" s="72">
        <f>SUM(E35:E38)</f>
        <v>0</v>
      </c>
      <c r="F34" s="65"/>
    </row>
    <row r="35" spans="1:6" ht="66" x14ac:dyDescent="0.25">
      <c r="A35" s="9" t="s">
        <v>79</v>
      </c>
      <c r="B35" s="10">
        <v>2</v>
      </c>
      <c r="C35" s="10">
        <v>2</v>
      </c>
      <c r="D35" s="65"/>
      <c r="E35" s="10"/>
      <c r="F35" s="65"/>
    </row>
    <row r="36" spans="1:6" ht="49.5" x14ac:dyDescent="0.25">
      <c r="A36" s="36" t="s">
        <v>80</v>
      </c>
      <c r="B36" s="10">
        <v>2</v>
      </c>
      <c r="C36" s="10">
        <v>2</v>
      </c>
      <c r="D36" s="65"/>
      <c r="E36" s="10"/>
      <c r="F36" s="65"/>
    </row>
    <row r="37" spans="1:6" ht="33" x14ac:dyDescent="0.25">
      <c r="A37" s="9" t="s">
        <v>166</v>
      </c>
      <c r="B37" s="10">
        <v>2</v>
      </c>
      <c r="C37" s="10">
        <v>2</v>
      </c>
      <c r="D37" s="65"/>
      <c r="E37" s="10"/>
      <c r="F37" s="65"/>
    </row>
    <row r="38" spans="1:6" ht="33" x14ac:dyDescent="0.25">
      <c r="A38" s="36" t="s">
        <v>145</v>
      </c>
      <c r="B38" s="10">
        <v>2</v>
      </c>
      <c r="C38" s="10">
        <v>2</v>
      </c>
      <c r="D38" s="65"/>
      <c r="E38" s="10"/>
      <c r="F38" s="65"/>
    </row>
    <row r="39" spans="1:6" ht="28.5" customHeight="1" x14ac:dyDescent="0.25">
      <c r="A39" s="7" t="s">
        <v>44</v>
      </c>
      <c r="B39" s="72">
        <f>SUM(B40:B41)</f>
        <v>4</v>
      </c>
      <c r="C39" s="72">
        <f>SUM(C40:C41)</f>
        <v>3</v>
      </c>
      <c r="D39" s="65"/>
      <c r="E39" s="72">
        <f>SUM(E40:E41)</f>
        <v>0</v>
      </c>
      <c r="F39" s="65"/>
    </row>
    <row r="40" spans="1:6" ht="49.5" x14ac:dyDescent="0.25">
      <c r="A40" s="8" t="s">
        <v>55</v>
      </c>
      <c r="B40" s="10">
        <v>2</v>
      </c>
      <c r="C40" s="10">
        <v>1</v>
      </c>
      <c r="D40" s="65"/>
      <c r="E40" s="10"/>
      <c r="F40" s="65"/>
    </row>
    <row r="41" spans="1:6" ht="82.5" x14ac:dyDescent="0.25">
      <c r="A41" s="36" t="s">
        <v>167</v>
      </c>
      <c r="B41" s="10">
        <v>2</v>
      </c>
      <c r="C41" s="10">
        <v>2</v>
      </c>
      <c r="D41" s="56" t="s">
        <v>160</v>
      </c>
      <c r="E41" s="10"/>
      <c r="F41" s="65"/>
    </row>
    <row r="42" spans="1:6" ht="27" customHeight="1" x14ac:dyDescent="0.25">
      <c r="A42" s="32" t="s">
        <v>45</v>
      </c>
      <c r="B42" s="72">
        <f>SUM(B43:B47)</f>
        <v>10</v>
      </c>
      <c r="C42" s="72">
        <f>SUM(C43:C47)</f>
        <v>7</v>
      </c>
      <c r="D42" s="65"/>
      <c r="E42" s="72">
        <f>SUM(E43:E47)</f>
        <v>0</v>
      </c>
      <c r="F42" s="65"/>
    </row>
    <row r="43" spans="1:6" ht="54" x14ac:dyDescent="0.25">
      <c r="A43" s="8" t="s">
        <v>46</v>
      </c>
      <c r="B43" s="10">
        <v>2</v>
      </c>
      <c r="C43" s="10">
        <v>2</v>
      </c>
      <c r="D43" s="56" t="s">
        <v>54</v>
      </c>
      <c r="E43" s="10"/>
      <c r="F43" s="65"/>
    </row>
    <row r="44" spans="1:6" ht="40.5" x14ac:dyDescent="0.25">
      <c r="A44" s="8" t="s">
        <v>66</v>
      </c>
      <c r="B44" s="10">
        <v>2</v>
      </c>
      <c r="C44" s="10">
        <v>2</v>
      </c>
      <c r="D44" s="60" t="s">
        <v>233</v>
      </c>
      <c r="E44" s="10"/>
      <c r="F44" s="65"/>
    </row>
    <row r="45" spans="1:6" ht="49.5" x14ac:dyDescent="0.25">
      <c r="A45" s="36" t="s">
        <v>173</v>
      </c>
      <c r="B45" s="10">
        <v>2</v>
      </c>
      <c r="C45" s="10">
        <v>0</v>
      </c>
      <c r="D45" s="66"/>
      <c r="E45" s="10"/>
      <c r="F45" s="67"/>
    </row>
    <row r="46" spans="1:6" ht="49.5" x14ac:dyDescent="0.25">
      <c r="A46" s="36" t="s">
        <v>77</v>
      </c>
      <c r="B46" s="10">
        <v>2</v>
      </c>
      <c r="C46" s="10">
        <v>1</v>
      </c>
      <c r="D46" s="66"/>
      <c r="E46" s="10"/>
      <c r="F46" s="67"/>
    </row>
    <row r="47" spans="1:6" ht="27.75" customHeight="1" x14ac:dyDescent="0.25">
      <c r="A47" s="8" t="s">
        <v>81</v>
      </c>
      <c r="B47" s="10">
        <v>2</v>
      </c>
      <c r="C47" s="10">
        <v>2</v>
      </c>
      <c r="D47" s="56"/>
      <c r="E47" s="10"/>
      <c r="F47" s="65"/>
    </row>
    <row r="48" spans="1:6" ht="23.25" customHeight="1" x14ac:dyDescent="0.25">
      <c r="A48" s="32" t="s">
        <v>47</v>
      </c>
      <c r="B48" s="6">
        <f>B49+B52</f>
        <v>10</v>
      </c>
      <c r="C48" s="6">
        <f>C49+C52</f>
        <v>5</v>
      </c>
      <c r="D48" s="65"/>
      <c r="E48" s="6">
        <f>E49+E52</f>
        <v>0</v>
      </c>
      <c r="F48" s="65"/>
    </row>
    <row r="49" spans="1:6" ht="23.25" customHeight="1" x14ac:dyDescent="0.25">
      <c r="A49" s="32" t="s">
        <v>18</v>
      </c>
      <c r="B49" s="72">
        <f>SUM(B50:B51)</f>
        <v>4</v>
      </c>
      <c r="C49" s="72">
        <f>SUM(C50:C51)</f>
        <v>4</v>
      </c>
      <c r="D49" s="65"/>
      <c r="E49" s="72">
        <f>SUM(E50:E51)</f>
        <v>0</v>
      </c>
      <c r="F49" s="65"/>
    </row>
    <row r="50" spans="1:6" ht="83.25" customHeight="1" x14ac:dyDescent="0.25">
      <c r="A50" s="36" t="s">
        <v>152</v>
      </c>
      <c r="B50" s="10">
        <v>2</v>
      </c>
      <c r="C50" s="10">
        <v>2</v>
      </c>
      <c r="D50" s="56" t="s">
        <v>153</v>
      </c>
      <c r="E50" s="10"/>
      <c r="F50" s="56" t="s">
        <v>142</v>
      </c>
    </row>
    <row r="51" spans="1:6" ht="49.5" x14ac:dyDescent="0.25">
      <c r="A51" s="36" t="s">
        <v>65</v>
      </c>
      <c r="B51" s="10">
        <v>2</v>
      </c>
      <c r="C51" s="10">
        <v>2</v>
      </c>
      <c r="D51" s="56" t="s">
        <v>230</v>
      </c>
      <c r="E51" s="10"/>
      <c r="F51" s="66"/>
    </row>
    <row r="52" spans="1:6" ht="27" customHeight="1" x14ac:dyDescent="0.25">
      <c r="A52" s="32" t="s">
        <v>48</v>
      </c>
      <c r="B52" s="72">
        <f>SUM(B53:B55)</f>
        <v>6</v>
      </c>
      <c r="C52" s="72">
        <f>SUM(C53:C55)</f>
        <v>1</v>
      </c>
      <c r="D52" s="65"/>
      <c r="E52" s="72">
        <f>SUM(E53:E55)</f>
        <v>0</v>
      </c>
      <c r="F52" s="65"/>
    </row>
    <row r="53" spans="1:6" ht="33" x14ac:dyDescent="0.25">
      <c r="A53" s="8" t="s">
        <v>67</v>
      </c>
      <c r="B53" s="10">
        <v>2</v>
      </c>
      <c r="C53" s="10">
        <v>0</v>
      </c>
      <c r="D53" s="56" t="s">
        <v>50</v>
      </c>
      <c r="E53" s="10"/>
      <c r="F53" s="56" t="s">
        <v>50</v>
      </c>
    </row>
    <row r="54" spans="1:6" ht="33" x14ac:dyDescent="0.25">
      <c r="A54" s="8" t="s">
        <v>49</v>
      </c>
      <c r="B54" s="10">
        <v>2</v>
      </c>
      <c r="C54" s="10">
        <v>0</v>
      </c>
      <c r="D54" s="65"/>
      <c r="E54" s="10"/>
      <c r="F54" s="65"/>
    </row>
    <row r="55" spans="1:6" ht="54" customHeight="1" x14ac:dyDescent="0.25">
      <c r="A55" s="37" t="s">
        <v>86</v>
      </c>
      <c r="B55" s="10">
        <v>2</v>
      </c>
      <c r="C55" s="10">
        <v>1</v>
      </c>
      <c r="D55" s="65"/>
      <c r="E55" s="10"/>
      <c r="F55" s="65"/>
    </row>
    <row r="56" spans="1:6" ht="22.5" customHeight="1" x14ac:dyDescent="0.25">
      <c r="A56" s="70" t="s">
        <v>5</v>
      </c>
      <c r="B56" s="6">
        <f>B13+B20+B48</f>
        <v>62</v>
      </c>
      <c r="C56" s="6">
        <f>C13+C20+C48</f>
        <v>50</v>
      </c>
      <c r="D56" s="10"/>
      <c r="E56" s="6">
        <f>E13+E20+E48</f>
        <v>0</v>
      </c>
      <c r="F56" s="68"/>
    </row>
    <row r="57" spans="1:6" ht="27.75" customHeight="1" x14ac:dyDescent="0.25">
      <c r="A57" s="72" t="s">
        <v>6</v>
      </c>
      <c r="B57" s="6">
        <v>100</v>
      </c>
      <c r="C57" s="121">
        <f>ROUND(C56/B56*100,0)</f>
        <v>81</v>
      </c>
      <c r="D57" s="122"/>
      <c r="E57" s="115">
        <f>ROUND(E56/B56*100,0)</f>
        <v>0</v>
      </c>
      <c r="F57" s="115"/>
    </row>
    <row r="58" spans="1:6" ht="27" customHeight="1" x14ac:dyDescent="0.25">
      <c r="A58" s="72" t="s">
        <v>7</v>
      </c>
      <c r="B58" s="10"/>
      <c r="C58" s="115" t="str">
        <f>IF(AND(AND(C15=2,C22=2),C57&gt;=80),"Loại A",IF(AND(AND(C15=2,C22=2),C57&gt;=65),"Loại B",IF(AND(AND(C15=2,C22=2),C57&gt;=50),"Loại C",IF(AND(AND(C15=2,C22=2),C57&lt;50),"Không đạt chuẩn",IF(OR(C15&lt;2,C22&lt;2),"Không đạt chuẩn")))))</f>
        <v>Loại A</v>
      </c>
      <c r="D58" s="115"/>
      <c r="E58" s="115" t="str">
        <f>IF(AND(AND(E15=2,E22=2),E57&gt;=80),"Loại A",IF(AND(AND(E15=2,E22=2),E57&gt;=65),"Loại B",IF(AND(AND(E15=2,E22=2),E57&gt;=50),"Loại C",IF(AND(AND(E15=2,E22=2),E57&lt;50),"Không đạt chuẩn",IF(OR(E15&lt;2,E22&lt;2),"Không đạt chuẩn")))))</f>
        <v>Không đạt chuẩn</v>
      </c>
      <c r="F58" s="115"/>
    </row>
    <row r="59" spans="1:6" x14ac:dyDescent="0.25">
      <c r="A59" s="13"/>
    </row>
    <row r="60" spans="1:6" x14ac:dyDescent="0.25">
      <c r="A60" s="71" t="s">
        <v>221</v>
      </c>
      <c r="D60" s="113" t="s">
        <v>222</v>
      </c>
      <c r="E60" s="113"/>
      <c r="F60" s="113"/>
    </row>
    <row r="61" spans="1:6" x14ac:dyDescent="0.25">
      <c r="A61" s="73" t="s">
        <v>8</v>
      </c>
      <c r="D61" s="116" t="s">
        <v>9</v>
      </c>
      <c r="E61" s="116"/>
      <c r="F61" s="116"/>
    </row>
    <row r="62" spans="1:6" x14ac:dyDescent="0.25">
      <c r="A62" s="71"/>
      <c r="D62" s="113"/>
      <c r="E62" s="113"/>
      <c r="F62" s="113"/>
    </row>
    <row r="64" spans="1:6" x14ac:dyDescent="0.25">
      <c r="C64" s="14"/>
    </row>
    <row r="66" spans="1:6" x14ac:dyDescent="0.25">
      <c r="C66" s="14"/>
    </row>
    <row r="67" spans="1:6" x14ac:dyDescent="0.25">
      <c r="A67" s="84" t="s">
        <v>204</v>
      </c>
      <c r="D67" s="120" t="s">
        <v>182</v>
      </c>
      <c r="E67" s="120"/>
      <c r="F67" s="120"/>
    </row>
  </sheetData>
  <mergeCells count="14">
    <mergeCell ref="D62:F62"/>
    <mergeCell ref="D67:F67"/>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204" priority="2" stopIfTrue="1" operator="equal">
      <formula>0</formula>
    </cfRule>
  </conditionalFormatting>
  <conditionalFormatting sqref="E13:E55">
    <cfRule type="cellIs" dxfId="203" priority="1" stopIfTrue="1" operator="equal">
      <formula>0</formula>
    </cfRule>
  </conditionalFormatting>
  <pageMargins left="0.3" right="0.24" top="0.38" bottom="0.35" header="0.3" footer="0.2"/>
  <pageSetup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zoomScale="80" zoomScaleNormal="80" workbookViewId="0">
      <selection activeCell="D41" sqref="D41"/>
    </sheetView>
  </sheetViews>
  <sheetFormatPr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79" t="s">
        <v>218</v>
      </c>
      <c r="B2" s="3"/>
      <c r="D2" s="117" t="s">
        <v>11</v>
      </c>
      <c r="E2" s="117"/>
      <c r="F2" s="117"/>
    </row>
    <row r="3" spans="1:6" x14ac:dyDescent="0.25">
      <c r="A3" s="1"/>
      <c r="B3" s="2"/>
    </row>
    <row r="4" spans="1:6" ht="35.25" customHeight="1" x14ac:dyDescent="0.25">
      <c r="A4" s="118" t="s">
        <v>58</v>
      </c>
      <c r="B4" s="119"/>
      <c r="C4" s="119"/>
      <c r="D4" s="119"/>
      <c r="E4" s="119"/>
      <c r="F4" s="119"/>
    </row>
    <row r="5" spans="1:6" ht="18" customHeight="1" x14ac:dyDescent="0.25">
      <c r="A5" s="12" t="s">
        <v>263</v>
      </c>
      <c r="B5" s="33"/>
      <c r="C5" s="33"/>
      <c r="D5" s="33"/>
      <c r="E5" s="33"/>
      <c r="F5" s="33"/>
    </row>
    <row r="6" spans="1:6" ht="18" customHeight="1" x14ac:dyDescent="0.25">
      <c r="A6" s="12" t="s">
        <v>264</v>
      </c>
      <c r="B6" s="33"/>
      <c r="C6" s="33"/>
      <c r="D6" s="33"/>
      <c r="E6" s="33"/>
      <c r="F6" s="33"/>
    </row>
    <row r="7" spans="1:6" ht="18" customHeight="1" x14ac:dyDescent="0.25">
      <c r="A7" s="21" t="s">
        <v>265</v>
      </c>
      <c r="B7" s="33"/>
      <c r="C7" s="33"/>
      <c r="D7" s="33"/>
      <c r="E7" s="33"/>
      <c r="F7" s="33"/>
    </row>
    <row r="8" spans="1:6" ht="18" customHeight="1" x14ac:dyDescent="0.25">
      <c r="A8" s="12" t="s">
        <v>266</v>
      </c>
      <c r="B8" s="33"/>
      <c r="C8" s="33"/>
      <c r="D8" s="33"/>
      <c r="E8" s="33"/>
      <c r="F8" s="33"/>
    </row>
    <row r="9" spans="1:6" ht="18" customHeight="1" x14ac:dyDescent="0.25">
      <c r="A9" s="12" t="s">
        <v>232</v>
      </c>
      <c r="B9" s="33"/>
      <c r="C9" s="33"/>
      <c r="D9" s="33"/>
      <c r="E9" s="33"/>
      <c r="F9" s="33"/>
    </row>
    <row r="10" spans="1:6" ht="10.5" customHeight="1" x14ac:dyDescent="0.25">
      <c r="A10" s="4"/>
    </row>
    <row r="11" spans="1:6" x14ac:dyDescent="0.25">
      <c r="A11" s="115" t="s">
        <v>0</v>
      </c>
      <c r="B11" s="115" t="s">
        <v>1</v>
      </c>
      <c r="C11" s="115" t="s">
        <v>34</v>
      </c>
      <c r="D11" s="115"/>
      <c r="E11" s="115" t="s">
        <v>2</v>
      </c>
      <c r="F11" s="115"/>
    </row>
    <row r="12" spans="1:6" ht="34.5" x14ac:dyDescent="0.25">
      <c r="A12" s="115"/>
      <c r="B12" s="115"/>
      <c r="C12" s="29" t="s">
        <v>3</v>
      </c>
      <c r="D12" s="29" t="s">
        <v>4</v>
      </c>
      <c r="E12" s="29" t="s">
        <v>3</v>
      </c>
      <c r="F12" s="29" t="s">
        <v>4</v>
      </c>
    </row>
    <row r="13" spans="1:6" ht="21.75" customHeight="1" x14ac:dyDescent="0.25">
      <c r="A13" s="30" t="s">
        <v>35</v>
      </c>
      <c r="B13" s="6">
        <f>B14+B17</f>
        <v>8</v>
      </c>
      <c r="C13" s="6">
        <f>C14+C17</f>
        <v>8</v>
      </c>
      <c r="D13" s="65"/>
      <c r="E13" s="6">
        <f>E14+E17</f>
        <v>0</v>
      </c>
      <c r="F13" s="65"/>
    </row>
    <row r="14" spans="1:6" ht="21.75" customHeight="1" x14ac:dyDescent="0.25">
      <c r="A14" s="31" t="s">
        <v>14</v>
      </c>
      <c r="B14" s="77">
        <f>SUM(B15:B16)</f>
        <v>4</v>
      </c>
      <c r="C14" s="77">
        <f>SUM(C15:C16)</f>
        <v>4</v>
      </c>
      <c r="D14" s="65"/>
      <c r="E14" s="77">
        <f>SUM(E15:E16)</f>
        <v>0</v>
      </c>
      <c r="F14" s="65"/>
    </row>
    <row r="15" spans="1:6" ht="37.5" customHeight="1" x14ac:dyDescent="0.25">
      <c r="A15" s="9" t="s">
        <v>71</v>
      </c>
      <c r="B15" s="10">
        <v>2</v>
      </c>
      <c r="C15" s="10">
        <v>2</v>
      </c>
      <c r="D15" s="93" t="s">
        <v>267</v>
      </c>
      <c r="E15" s="10"/>
      <c r="F15" s="65"/>
    </row>
    <row r="16" spans="1:6" ht="30" customHeight="1" x14ac:dyDescent="0.25">
      <c r="A16" s="9" t="s">
        <v>36</v>
      </c>
      <c r="B16" s="10">
        <v>2</v>
      </c>
      <c r="C16" s="10">
        <v>2</v>
      </c>
      <c r="D16" s="94" t="s">
        <v>268</v>
      </c>
      <c r="E16" s="10"/>
      <c r="F16" s="65"/>
    </row>
    <row r="17" spans="1:6" ht="23.25" customHeight="1" x14ac:dyDescent="0.25">
      <c r="A17" s="31" t="s">
        <v>15</v>
      </c>
      <c r="B17" s="77">
        <f>SUM(B18:B19)</f>
        <v>4</v>
      </c>
      <c r="C17" s="77">
        <f>SUM(C18:C19)</f>
        <v>4</v>
      </c>
      <c r="D17" s="65"/>
      <c r="E17" s="77">
        <f>SUM(E18:E19)</f>
        <v>0</v>
      </c>
      <c r="F17" s="65"/>
    </row>
    <row r="18" spans="1:6" ht="143.25" customHeight="1" x14ac:dyDescent="0.25">
      <c r="A18" s="8" t="s">
        <v>37</v>
      </c>
      <c r="B18" s="10">
        <v>2</v>
      </c>
      <c r="C18" s="10">
        <v>2</v>
      </c>
      <c r="D18" s="93" t="s">
        <v>269</v>
      </c>
      <c r="E18" s="10"/>
      <c r="F18" s="65"/>
    </row>
    <row r="19" spans="1:6" ht="83.25" customHeight="1" x14ac:dyDescent="0.25">
      <c r="A19" s="8" t="s">
        <v>38</v>
      </c>
      <c r="B19" s="10">
        <v>2</v>
      </c>
      <c r="C19" s="10">
        <v>2</v>
      </c>
      <c r="D19" s="93" t="s">
        <v>270</v>
      </c>
      <c r="E19" s="10"/>
      <c r="F19" s="65"/>
    </row>
    <row r="20" spans="1:6" ht="21.75" customHeight="1" x14ac:dyDescent="0.25">
      <c r="A20" s="7" t="s">
        <v>39</v>
      </c>
      <c r="B20" s="6">
        <f>B21+B28+B34+B39+B42</f>
        <v>44</v>
      </c>
      <c r="C20" s="6">
        <f>C21+C28+C34+C39+C42</f>
        <v>40</v>
      </c>
      <c r="D20" s="65"/>
      <c r="E20" s="6">
        <f>E21+E28+E34+E39+E42</f>
        <v>0</v>
      </c>
      <c r="F20" s="65"/>
    </row>
    <row r="21" spans="1:6" ht="21.75" customHeight="1" x14ac:dyDescent="0.25">
      <c r="A21" s="7" t="s">
        <v>40</v>
      </c>
      <c r="B21" s="77">
        <f>SUM(B22:B27)</f>
        <v>12</v>
      </c>
      <c r="C21" s="77">
        <f>SUM(C22:C27)</f>
        <v>12</v>
      </c>
      <c r="D21" s="65"/>
      <c r="E21" s="77">
        <f>SUM(E22:E27)</f>
        <v>0</v>
      </c>
      <c r="F21" s="65"/>
    </row>
    <row r="22" spans="1:6" ht="57.75" customHeight="1" x14ac:dyDescent="0.25">
      <c r="A22" s="8" t="s">
        <v>41</v>
      </c>
      <c r="B22" s="10">
        <v>2</v>
      </c>
      <c r="C22" s="10">
        <v>2</v>
      </c>
      <c r="D22" s="93" t="s">
        <v>271</v>
      </c>
      <c r="E22" s="10"/>
      <c r="F22" s="65"/>
    </row>
    <row r="23" spans="1:6" ht="91.5" customHeight="1" x14ac:dyDescent="0.25">
      <c r="A23" s="37" t="s">
        <v>62</v>
      </c>
      <c r="B23" s="10">
        <v>2</v>
      </c>
      <c r="C23" s="10">
        <v>2</v>
      </c>
      <c r="D23" s="56" t="s">
        <v>68</v>
      </c>
      <c r="E23" s="10"/>
      <c r="F23" s="56" t="s">
        <v>51</v>
      </c>
    </row>
    <row r="24" spans="1:6" ht="40.5" x14ac:dyDescent="0.25">
      <c r="A24" s="8" t="s">
        <v>61</v>
      </c>
      <c r="B24" s="10">
        <v>2</v>
      </c>
      <c r="C24" s="10">
        <v>2</v>
      </c>
      <c r="D24" s="56" t="s">
        <v>30</v>
      </c>
      <c r="E24" s="10"/>
      <c r="F24" s="56" t="s">
        <v>119</v>
      </c>
    </row>
    <row r="25" spans="1:6" ht="49.5" x14ac:dyDescent="0.25">
      <c r="A25" s="36" t="s">
        <v>101</v>
      </c>
      <c r="B25" s="10">
        <v>2</v>
      </c>
      <c r="C25" s="10">
        <v>2</v>
      </c>
      <c r="D25" s="56" t="s">
        <v>52</v>
      </c>
      <c r="E25" s="10"/>
      <c r="F25" s="65"/>
    </row>
    <row r="26" spans="1:6" ht="33" x14ac:dyDescent="0.25">
      <c r="A26" s="36" t="s">
        <v>63</v>
      </c>
      <c r="B26" s="10">
        <v>2</v>
      </c>
      <c r="C26" s="10">
        <v>2</v>
      </c>
      <c r="D26" s="56" t="s">
        <v>53</v>
      </c>
      <c r="E26" s="10"/>
      <c r="F26" s="65"/>
    </row>
    <row r="27" spans="1:6" ht="33" x14ac:dyDescent="0.25">
      <c r="A27" s="37" t="s">
        <v>161</v>
      </c>
      <c r="B27" s="10">
        <v>2</v>
      </c>
      <c r="C27" s="10">
        <v>2</v>
      </c>
      <c r="D27" s="65"/>
      <c r="E27" s="10"/>
      <c r="F27" s="65"/>
    </row>
    <row r="28" spans="1:6" ht="22.5" customHeight="1" x14ac:dyDescent="0.25">
      <c r="A28" s="7" t="s">
        <v>42</v>
      </c>
      <c r="B28" s="77">
        <f>SUM(B29:B33)</f>
        <v>10</v>
      </c>
      <c r="C28" s="77">
        <f>SUM(C29:C33)</f>
        <v>10</v>
      </c>
      <c r="D28" s="65"/>
      <c r="E28" s="77">
        <f>SUM(E29:E33)</f>
        <v>0</v>
      </c>
      <c r="F28" s="65"/>
    </row>
    <row r="29" spans="1:6" ht="54.75" customHeight="1" x14ac:dyDescent="0.25">
      <c r="A29" s="8" t="s">
        <v>162</v>
      </c>
      <c r="B29" s="10">
        <v>2</v>
      </c>
      <c r="C29" s="10">
        <v>2</v>
      </c>
      <c r="D29" s="65"/>
      <c r="E29" s="10"/>
      <c r="F29" s="65"/>
    </row>
    <row r="30" spans="1:6" ht="54" customHeight="1" x14ac:dyDescent="0.25">
      <c r="A30" s="8" t="s">
        <v>163</v>
      </c>
      <c r="B30" s="10">
        <v>2</v>
      </c>
      <c r="C30" s="10">
        <v>2</v>
      </c>
      <c r="D30" s="65"/>
      <c r="E30" s="10"/>
      <c r="F30" s="65"/>
    </row>
    <row r="31" spans="1:6" ht="54" customHeight="1" x14ac:dyDescent="0.25">
      <c r="A31" s="36" t="s">
        <v>134</v>
      </c>
      <c r="B31" s="10">
        <v>2</v>
      </c>
      <c r="C31" s="10">
        <v>2</v>
      </c>
      <c r="D31" s="56" t="s">
        <v>135</v>
      </c>
      <c r="E31" s="10"/>
      <c r="F31" s="56" t="s">
        <v>136</v>
      </c>
    </row>
    <row r="32" spans="1:6" ht="49.5" x14ac:dyDescent="0.25">
      <c r="A32" s="8" t="s">
        <v>164</v>
      </c>
      <c r="B32" s="10">
        <v>2</v>
      </c>
      <c r="C32" s="10">
        <v>2</v>
      </c>
      <c r="D32" s="65"/>
      <c r="E32" s="10"/>
      <c r="F32" s="65"/>
    </row>
    <row r="33" spans="1:6" ht="63.75" customHeight="1" x14ac:dyDescent="0.25">
      <c r="A33" s="8" t="s">
        <v>165</v>
      </c>
      <c r="B33" s="10">
        <v>2</v>
      </c>
      <c r="C33" s="10">
        <v>2</v>
      </c>
      <c r="D33" s="56" t="s">
        <v>137</v>
      </c>
      <c r="E33" s="10"/>
      <c r="F33" s="56" t="s">
        <v>169</v>
      </c>
    </row>
    <row r="34" spans="1:6" ht="24" customHeight="1" x14ac:dyDescent="0.25">
      <c r="A34" s="7" t="s">
        <v>43</v>
      </c>
      <c r="B34" s="77">
        <f>SUM(B35:B38)</f>
        <v>8</v>
      </c>
      <c r="C34" s="77">
        <f>SUM(C35:C38)</f>
        <v>8</v>
      </c>
      <c r="D34" s="65"/>
      <c r="E34" s="77">
        <f>SUM(E35:E38)</f>
        <v>0</v>
      </c>
      <c r="F34" s="65"/>
    </row>
    <row r="35" spans="1:6" ht="66" x14ac:dyDescent="0.25">
      <c r="A35" s="9" t="s">
        <v>79</v>
      </c>
      <c r="B35" s="10">
        <v>2</v>
      </c>
      <c r="C35" s="10">
        <v>2</v>
      </c>
      <c r="D35" s="65"/>
      <c r="E35" s="10"/>
      <c r="F35" s="65"/>
    </row>
    <row r="36" spans="1:6" ht="49.5" x14ac:dyDescent="0.25">
      <c r="A36" s="36" t="s">
        <v>80</v>
      </c>
      <c r="B36" s="10">
        <v>2</v>
      </c>
      <c r="C36" s="10">
        <v>2</v>
      </c>
      <c r="D36" s="65"/>
      <c r="E36" s="10"/>
      <c r="F36" s="65"/>
    </row>
    <row r="37" spans="1:6" ht="33" x14ac:dyDescent="0.25">
      <c r="A37" s="9" t="s">
        <v>166</v>
      </c>
      <c r="B37" s="10">
        <v>2</v>
      </c>
      <c r="C37" s="10">
        <v>2</v>
      </c>
      <c r="D37" s="65"/>
      <c r="E37" s="10"/>
      <c r="F37" s="65"/>
    </row>
    <row r="38" spans="1:6" ht="33" x14ac:dyDescent="0.25">
      <c r="A38" s="36" t="s">
        <v>145</v>
      </c>
      <c r="B38" s="10">
        <v>2</v>
      </c>
      <c r="C38" s="10">
        <v>2</v>
      </c>
      <c r="D38" s="65"/>
      <c r="E38" s="10"/>
      <c r="F38" s="65"/>
    </row>
    <row r="39" spans="1:6" ht="28.5" customHeight="1" x14ac:dyDescent="0.25">
      <c r="A39" s="7" t="s">
        <v>44</v>
      </c>
      <c r="B39" s="77">
        <f>SUM(B40:B41)</f>
        <v>4</v>
      </c>
      <c r="C39" s="77">
        <f>SUM(C40:C41)</f>
        <v>3</v>
      </c>
      <c r="D39" s="65"/>
      <c r="E39" s="77">
        <f>SUM(E40:E41)</f>
        <v>0</v>
      </c>
      <c r="F39" s="65"/>
    </row>
    <row r="40" spans="1:6" ht="49.5" x14ac:dyDescent="0.25">
      <c r="A40" s="8" t="s">
        <v>55</v>
      </c>
      <c r="B40" s="10">
        <v>2</v>
      </c>
      <c r="C40" s="10">
        <v>1</v>
      </c>
      <c r="D40" s="65"/>
      <c r="E40" s="10"/>
      <c r="F40" s="65"/>
    </row>
    <row r="41" spans="1:6" ht="82.5" x14ac:dyDescent="0.25">
      <c r="A41" s="36" t="s">
        <v>167</v>
      </c>
      <c r="B41" s="10">
        <v>2</v>
      </c>
      <c r="C41" s="10">
        <v>2</v>
      </c>
      <c r="D41" s="56" t="s">
        <v>160</v>
      </c>
      <c r="E41" s="10"/>
      <c r="F41" s="65"/>
    </row>
    <row r="42" spans="1:6" ht="27" customHeight="1" x14ac:dyDescent="0.25">
      <c r="A42" s="32" t="s">
        <v>45</v>
      </c>
      <c r="B42" s="77">
        <f>SUM(B43:B47)</f>
        <v>10</v>
      </c>
      <c r="C42" s="77">
        <f>SUM(C43:C47)</f>
        <v>7</v>
      </c>
      <c r="D42" s="65"/>
      <c r="E42" s="77">
        <f>SUM(E43:E47)</f>
        <v>0</v>
      </c>
      <c r="F42" s="65"/>
    </row>
    <row r="43" spans="1:6" ht="54" x14ac:dyDescent="0.25">
      <c r="A43" s="8" t="s">
        <v>46</v>
      </c>
      <c r="B43" s="10">
        <v>2</v>
      </c>
      <c r="C43" s="10">
        <v>2</v>
      </c>
      <c r="D43" s="56" t="s">
        <v>54</v>
      </c>
      <c r="E43" s="10"/>
      <c r="F43" s="65"/>
    </row>
    <row r="44" spans="1:6" ht="40.5" x14ac:dyDescent="0.25">
      <c r="A44" s="8" t="s">
        <v>66</v>
      </c>
      <c r="B44" s="10">
        <v>2</v>
      </c>
      <c r="C44" s="10">
        <v>2</v>
      </c>
      <c r="D44" s="60" t="s">
        <v>149</v>
      </c>
      <c r="E44" s="10"/>
      <c r="F44" s="65"/>
    </row>
    <row r="45" spans="1:6" ht="49.5" x14ac:dyDescent="0.25">
      <c r="A45" s="36" t="s">
        <v>173</v>
      </c>
      <c r="B45" s="10">
        <v>2</v>
      </c>
      <c r="C45" s="10">
        <v>0</v>
      </c>
      <c r="D45" s="66"/>
      <c r="E45" s="10"/>
      <c r="F45" s="67"/>
    </row>
    <row r="46" spans="1:6" ht="49.5" x14ac:dyDescent="0.25">
      <c r="A46" s="36" t="s">
        <v>77</v>
      </c>
      <c r="B46" s="10">
        <v>2</v>
      </c>
      <c r="C46" s="10">
        <v>1</v>
      </c>
      <c r="D46" s="66"/>
      <c r="E46" s="10"/>
      <c r="F46" s="67"/>
    </row>
    <row r="47" spans="1:6" ht="27.75" customHeight="1" x14ac:dyDescent="0.25">
      <c r="A47" s="8" t="s">
        <v>81</v>
      </c>
      <c r="B47" s="10">
        <v>2</v>
      </c>
      <c r="C47" s="10">
        <v>2</v>
      </c>
      <c r="D47" s="56"/>
      <c r="E47" s="10"/>
      <c r="F47" s="65"/>
    </row>
    <row r="48" spans="1:6" ht="23.25" customHeight="1" x14ac:dyDescent="0.25">
      <c r="A48" s="32" t="s">
        <v>47</v>
      </c>
      <c r="B48" s="6">
        <f>B49+B52</f>
        <v>10</v>
      </c>
      <c r="C48" s="6">
        <f>C49+C52</f>
        <v>8</v>
      </c>
      <c r="D48" s="65"/>
      <c r="E48" s="6">
        <f>E49+E52</f>
        <v>0</v>
      </c>
      <c r="F48" s="65"/>
    </row>
    <row r="49" spans="1:6" ht="23.25" customHeight="1" x14ac:dyDescent="0.25">
      <c r="A49" s="32" t="s">
        <v>18</v>
      </c>
      <c r="B49" s="77">
        <f>SUM(B50:B51)</f>
        <v>4</v>
      </c>
      <c r="C49" s="77">
        <f>SUM(C50:C51)</f>
        <v>4</v>
      </c>
      <c r="D49" s="65"/>
      <c r="E49" s="77">
        <f>SUM(E50:E51)</f>
        <v>0</v>
      </c>
      <c r="F49" s="65"/>
    </row>
    <row r="50" spans="1:6" ht="83.25" customHeight="1" x14ac:dyDescent="0.25">
      <c r="A50" s="36" t="s">
        <v>152</v>
      </c>
      <c r="B50" s="10">
        <v>2</v>
      </c>
      <c r="C50" s="10">
        <v>2</v>
      </c>
      <c r="D50" s="56" t="s">
        <v>153</v>
      </c>
      <c r="E50" s="10"/>
      <c r="F50" s="56" t="s">
        <v>142</v>
      </c>
    </row>
    <row r="51" spans="1:6" ht="49.5" x14ac:dyDescent="0.25">
      <c r="A51" s="36" t="s">
        <v>65</v>
      </c>
      <c r="B51" s="10">
        <v>2</v>
      </c>
      <c r="C51" s="10">
        <v>2</v>
      </c>
      <c r="D51" s="56" t="s">
        <v>230</v>
      </c>
      <c r="E51" s="10"/>
      <c r="F51" s="66"/>
    </row>
    <row r="52" spans="1:6" ht="27" customHeight="1" x14ac:dyDescent="0.25">
      <c r="A52" s="32" t="s">
        <v>48</v>
      </c>
      <c r="B52" s="77">
        <f>SUM(B53:B55)</f>
        <v>6</v>
      </c>
      <c r="C52" s="77">
        <f>SUM(C53:C55)</f>
        <v>4</v>
      </c>
      <c r="D52" s="65"/>
      <c r="E52" s="77">
        <f>SUM(E53:E55)</f>
        <v>0</v>
      </c>
      <c r="F52" s="65"/>
    </row>
    <row r="53" spans="1:6" ht="33" x14ac:dyDescent="0.25">
      <c r="A53" s="8" t="s">
        <v>67</v>
      </c>
      <c r="B53" s="10">
        <v>2</v>
      </c>
      <c r="C53" s="10">
        <v>0</v>
      </c>
      <c r="D53" s="56" t="s">
        <v>50</v>
      </c>
      <c r="E53" s="10"/>
      <c r="F53" s="56" t="s">
        <v>50</v>
      </c>
    </row>
    <row r="54" spans="1:6" ht="33" x14ac:dyDescent="0.25">
      <c r="A54" s="8" t="s">
        <v>49</v>
      </c>
      <c r="B54" s="10">
        <v>2</v>
      </c>
      <c r="C54" s="10">
        <v>2</v>
      </c>
      <c r="D54" s="65"/>
      <c r="E54" s="10"/>
      <c r="F54" s="65"/>
    </row>
    <row r="55" spans="1:6" ht="54" customHeight="1" x14ac:dyDescent="0.25">
      <c r="A55" s="37" t="s">
        <v>86</v>
      </c>
      <c r="B55" s="10">
        <v>2</v>
      </c>
      <c r="C55" s="10">
        <v>2</v>
      </c>
      <c r="D55" s="65"/>
      <c r="E55" s="10"/>
      <c r="F55" s="65"/>
    </row>
    <row r="56" spans="1:6" ht="22.5" customHeight="1" x14ac:dyDescent="0.25">
      <c r="A56" s="76" t="s">
        <v>5</v>
      </c>
      <c r="B56" s="6">
        <f>B13+B20+B48</f>
        <v>62</v>
      </c>
      <c r="C56" s="6">
        <f>C13+C20+C48</f>
        <v>56</v>
      </c>
      <c r="D56" s="10"/>
      <c r="E56" s="6">
        <f>E13+E20+E48</f>
        <v>0</v>
      </c>
      <c r="F56" s="68"/>
    </row>
    <row r="57" spans="1:6" ht="27.75" customHeight="1" x14ac:dyDescent="0.25">
      <c r="A57" s="77" t="s">
        <v>6</v>
      </c>
      <c r="B57" s="6">
        <v>100</v>
      </c>
      <c r="C57" s="121">
        <f>ROUND(C56/B56*100,0)</f>
        <v>90</v>
      </c>
      <c r="D57" s="122"/>
      <c r="E57" s="115">
        <f>ROUND(E56/B56*100,0)</f>
        <v>0</v>
      </c>
      <c r="F57" s="115"/>
    </row>
    <row r="58" spans="1:6" ht="27" customHeight="1" x14ac:dyDescent="0.25">
      <c r="A58" s="77" t="s">
        <v>7</v>
      </c>
      <c r="B58" s="10"/>
      <c r="C58" s="115" t="str">
        <f>IF(AND(AND(C15=2,C22=2),C57&gt;=80),"Loại A",IF(AND(AND(C15=2,C22=2),C57&gt;=65),"Loại B",IF(AND(AND(C15=2,C22=2),C57&gt;=50),"Loại C",IF(AND(AND(C15=2,C22=2),C57&lt;50),"Không đạt chuẩn",IF(OR(C15&lt;2,C22&lt;2),"Không đạt chuẩn")))))</f>
        <v>Loại A</v>
      </c>
      <c r="D58" s="115"/>
      <c r="E58" s="115" t="str">
        <f>IF(AND(AND(E15=2,E22=2),E57&gt;=80),"Loại A",IF(AND(AND(E15=2,E22=2),E57&gt;=65),"Loại B",IF(AND(AND(E15=2,E22=2),E57&gt;=50),"Loại C",IF(AND(AND(E15=2,E22=2),E57&lt;50),"Không đạt chuẩn",IF(OR(E15&lt;2,E22&lt;2),"Không đạt chuẩn")))))</f>
        <v>Không đạt chuẩn</v>
      </c>
      <c r="F58" s="115"/>
    </row>
    <row r="59" spans="1:6" x14ac:dyDescent="0.25">
      <c r="A59" s="13"/>
    </row>
    <row r="60" spans="1:6" x14ac:dyDescent="0.25">
      <c r="A60" s="75" t="s">
        <v>221</v>
      </c>
      <c r="D60" s="113" t="s">
        <v>222</v>
      </c>
      <c r="E60" s="113"/>
      <c r="F60" s="113"/>
    </row>
    <row r="61" spans="1:6" x14ac:dyDescent="0.25">
      <c r="A61" s="78" t="s">
        <v>8</v>
      </c>
      <c r="D61" s="116" t="s">
        <v>9</v>
      </c>
      <c r="E61" s="116"/>
      <c r="F61" s="116"/>
    </row>
    <row r="62" spans="1:6" x14ac:dyDescent="0.25">
      <c r="A62" s="75"/>
      <c r="D62" s="113"/>
      <c r="E62" s="113"/>
      <c r="F62" s="113"/>
    </row>
    <row r="64" spans="1:6" x14ac:dyDescent="0.25">
      <c r="C64" s="14"/>
    </row>
    <row r="66" spans="3:6" x14ac:dyDescent="0.25">
      <c r="C66" s="14"/>
    </row>
    <row r="67" spans="3:6" x14ac:dyDescent="0.25">
      <c r="D67" s="120" t="s">
        <v>182</v>
      </c>
      <c r="E67" s="120"/>
      <c r="F67" s="120"/>
    </row>
  </sheetData>
  <mergeCells count="14">
    <mergeCell ref="D2:F2"/>
    <mergeCell ref="A4:F4"/>
    <mergeCell ref="A11:A12"/>
    <mergeCell ref="B11:B12"/>
    <mergeCell ref="C11:D11"/>
    <mergeCell ref="E11:F11"/>
    <mergeCell ref="D62:F62"/>
    <mergeCell ref="D67:F67"/>
    <mergeCell ref="C57:D57"/>
    <mergeCell ref="E57:F57"/>
    <mergeCell ref="C58:D58"/>
    <mergeCell ref="E58:F58"/>
    <mergeCell ref="D60:F60"/>
    <mergeCell ref="D61:F61"/>
  </mergeCells>
  <conditionalFormatting sqref="B13:C14 B17:C17 B15:B16 B20:C21 B18:B19 B23:C55 B22">
    <cfRule type="cellIs" dxfId="202" priority="5" stopIfTrue="1" operator="equal">
      <formula>0</formula>
    </cfRule>
  </conditionalFormatting>
  <conditionalFormatting sqref="E13:E55">
    <cfRule type="cellIs" dxfId="201" priority="4" stopIfTrue="1" operator="equal">
      <formula>0</formula>
    </cfRule>
  </conditionalFormatting>
  <conditionalFormatting sqref="C15:C16">
    <cfRule type="cellIs" dxfId="200" priority="3" stopIfTrue="1" operator="equal">
      <formula>0</formula>
    </cfRule>
  </conditionalFormatting>
  <conditionalFormatting sqref="C18:C19">
    <cfRule type="cellIs" dxfId="199" priority="2" stopIfTrue="1" operator="equal">
      <formula>0</formula>
    </cfRule>
  </conditionalFormatting>
  <conditionalFormatting sqref="C22">
    <cfRule type="cellIs" dxfId="198" priority="1" stopIfTrue="1" operator="equal">
      <formula>0</formula>
    </cfRule>
  </conditionalFormatting>
  <pageMargins left="0.3" right="0.24" top="0.38" bottom="0.35" header="0.3" footer="0.2"/>
  <pageSetup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opLeftCell="A46" zoomScale="80" zoomScaleNormal="80" workbookViewId="0">
      <selection activeCell="E26" sqref="E26"/>
    </sheetView>
  </sheetViews>
  <sheetFormatPr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91" t="s">
        <v>218</v>
      </c>
      <c r="B2" s="3"/>
      <c r="D2" s="117" t="s">
        <v>11</v>
      </c>
      <c r="E2" s="117"/>
      <c r="F2" s="117"/>
    </row>
    <row r="3" spans="1:6" x14ac:dyDescent="0.25">
      <c r="A3" s="1"/>
      <c r="B3" s="2"/>
    </row>
    <row r="4" spans="1:6" ht="35.25" customHeight="1" x14ac:dyDescent="0.25">
      <c r="A4" s="118" t="s">
        <v>58</v>
      </c>
      <c r="B4" s="119"/>
      <c r="C4" s="119"/>
      <c r="D4" s="119"/>
      <c r="E4" s="119"/>
      <c r="F4" s="119"/>
    </row>
    <row r="5" spans="1:6" ht="18" customHeight="1" x14ac:dyDescent="0.25">
      <c r="A5" s="12" t="s">
        <v>339</v>
      </c>
      <c r="B5" s="33"/>
      <c r="C5" s="33"/>
      <c r="D5" s="33"/>
      <c r="E5" s="33"/>
      <c r="F5" s="33"/>
    </row>
    <row r="6" spans="1:6" ht="18" customHeight="1" x14ac:dyDescent="0.25">
      <c r="A6" s="12" t="s">
        <v>264</v>
      </c>
      <c r="B6" s="33"/>
      <c r="C6" s="33"/>
      <c r="D6" s="33"/>
      <c r="E6" s="33"/>
      <c r="F6" s="33"/>
    </row>
    <row r="7" spans="1:6" ht="18" customHeight="1" x14ac:dyDescent="0.25">
      <c r="A7" s="21" t="s">
        <v>350</v>
      </c>
      <c r="B7" s="33"/>
      <c r="C7" s="33"/>
      <c r="D7" s="33"/>
      <c r="E7" s="33"/>
      <c r="F7" s="33"/>
    </row>
    <row r="8" spans="1:6" ht="18" customHeight="1" x14ac:dyDescent="0.25">
      <c r="A8" s="12" t="s">
        <v>340</v>
      </c>
      <c r="B8" s="33"/>
      <c r="C8" s="33"/>
      <c r="D8" s="33"/>
      <c r="E8" s="33"/>
      <c r="F8" s="33"/>
    </row>
    <row r="9" spans="1:6" ht="18" customHeight="1" x14ac:dyDescent="0.25">
      <c r="A9" s="12" t="s">
        <v>341</v>
      </c>
      <c r="B9" s="33"/>
      <c r="C9" s="33"/>
      <c r="D9" s="33"/>
      <c r="E9" s="33"/>
      <c r="F9" s="33"/>
    </row>
    <row r="10" spans="1:6" ht="10.5" customHeight="1" x14ac:dyDescent="0.25">
      <c r="A10" s="4"/>
    </row>
    <row r="11" spans="1:6" x14ac:dyDescent="0.25">
      <c r="A11" s="115" t="s">
        <v>0</v>
      </c>
      <c r="B11" s="115" t="s">
        <v>1</v>
      </c>
      <c r="C11" s="115" t="s">
        <v>34</v>
      </c>
      <c r="D11" s="115"/>
      <c r="E11" s="115" t="s">
        <v>2</v>
      </c>
      <c r="F11" s="115"/>
    </row>
    <row r="12" spans="1:6" ht="34.5" x14ac:dyDescent="0.25">
      <c r="A12" s="115"/>
      <c r="B12" s="115"/>
      <c r="C12" s="29" t="s">
        <v>3</v>
      </c>
      <c r="D12" s="29" t="s">
        <v>4</v>
      </c>
      <c r="E12" s="29" t="s">
        <v>3</v>
      </c>
      <c r="F12" s="29" t="s">
        <v>4</v>
      </c>
    </row>
    <row r="13" spans="1:6" ht="21.75" customHeight="1" x14ac:dyDescent="0.25">
      <c r="A13" s="30" t="s">
        <v>35</v>
      </c>
      <c r="B13" s="6">
        <f>B14+B17</f>
        <v>8</v>
      </c>
      <c r="C13" s="6">
        <f>C14+C17</f>
        <v>6</v>
      </c>
      <c r="D13" s="65"/>
      <c r="E13" s="6">
        <f>E14+E17</f>
        <v>0</v>
      </c>
      <c r="F13" s="65"/>
    </row>
    <row r="14" spans="1:6" ht="21.75" customHeight="1" x14ac:dyDescent="0.25">
      <c r="A14" s="31" t="s">
        <v>14</v>
      </c>
      <c r="B14" s="88">
        <f>SUM(B15:B16)</f>
        <v>4</v>
      </c>
      <c r="C14" s="88">
        <f>SUM(C15:C16)</f>
        <v>2</v>
      </c>
      <c r="D14" s="65"/>
      <c r="E14" s="88">
        <f>SUM(E15:E16)</f>
        <v>0</v>
      </c>
      <c r="F14" s="65"/>
    </row>
    <row r="15" spans="1:6" ht="37.5" customHeight="1" x14ac:dyDescent="0.25">
      <c r="A15" s="9" t="s">
        <v>71</v>
      </c>
      <c r="B15" s="10">
        <v>2</v>
      </c>
      <c r="C15" s="10">
        <v>2</v>
      </c>
      <c r="D15" s="56" t="s">
        <v>344</v>
      </c>
      <c r="E15" s="10"/>
      <c r="F15" s="65" t="s">
        <v>342</v>
      </c>
    </row>
    <row r="16" spans="1:6" ht="30" customHeight="1" x14ac:dyDescent="0.25">
      <c r="A16" s="9" t="s">
        <v>36</v>
      </c>
      <c r="B16" s="10">
        <v>2</v>
      </c>
      <c r="C16" s="10"/>
      <c r="D16" s="65"/>
      <c r="E16" s="10"/>
      <c r="F16" s="65"/>
    </row>
    <row r="17" spans="1:6" ht="23.25" customHeight="1" x14ac:dyDescent="0.25">
      <c r="A17" s="31" t="s">
        <v>15</v>
      </c>
      <c r="B17" s="88">
        <f>SUM(B18:B19)</f>
        <v>4</v>
      </c>
      <c r="C17" s="88">
        <f>SUM(C18:C19)</f>
        <v>4</v>
      </c>
      <c r="D17" s="65"/>
      <c r="E17" s="88">
        <f>SUM(E18:E19)</f>
        <v>0</v>
      </c>
      <c r="F17" s="65"/>
    </row>
    <row r="18" spans="1:6" ht="143.25" customHeight="1" x14ac:dyDescent="0.25">
      <c r="A18" s="8" t="s">
        <v>37</v>
      </c>
      <c r="B18" s="10">
        <v>2</v>
      </c>
      <c r="C18" s="10">
        <v>2</v>
      </c>
      <c r="D18" s="56" t="s">
        <v>343</v>
      </c>
      <c r="E18" s="10"/>
      <c r="F18" s="65"/>
    </row>
    <row r="19" spans="1:6" ht="83.25" customHeight="1" x14ac:dyDescent="0.25">
      <c r="A19" s="8" t="s">
        <v>38</v>
      </c>
      <c r="B19" s="10">
        <v>2</v>
      </c>
      <c r="C19" s="10">
        <v>2</v>
      </c>
      <c r="D19" s="56" t="s">
        <v>345</v>
      </c>
      <c r="E19" s="10"/>
      <c r="F19" s="65"/>
    </row>
    <row r="20" spans="1:6" ht="21.75" customHeight="1" x14ac:dyDescent="0.25">
      <c r="A20" s="7" t="s">
        <v>39</v>
      </c>
      <c r="B20" s="6">
        <f>B21+B28+B34+B39+B42</f>
        <v>44</v>
      </c>
      <c r="C20" s="6">
        <f>C21+C28+C34+C39+C42</f>
        <v>38</v>
      </c>
      <c r="D20" s="65"/>
      <c r="E20" s="6">
        <f>E21+E28+E34+E39+E42</f>
        <v>0</v>
      </c>
      <c r="F20" s="65"/>
    </row>
    <row r="21" spans="1:6" ht="21.75" customHeight="1" x14ac:dyDescent="0.25">
      <c r="A21" s="7" t="s">
        <v>40</v>
      </c>
      <c r="B21" s="88">
        <f>SUM(B22:B27)</f>
        <v>12</v>
      </c>
      <c r="C21" s="88">
        <f>SUM(C22:C27)</f>
        <v>8</v>
      </c>
      <c r="D21" s="65"/>
      <c r="E21" s="88">
        <f>SUM(E22:E27)</f>
        <v>0</v>
      </c>
      <c r="F21" s="65"/>
    </row>
    <row r="22" spans="1:6" ht="57.75" customHeight="1" x14ac:dyDescent="0.25">
      <c r="A22" s="8" t="s">
        <v>41</v>
      </c>
      <c r="B22" s="10">
        <v>2</v>
      </c>
      <c r="C22" s="10">
        <v>0</v>
      </c>
      <c r="D22" s="56" t="s">
        <v>28</v>
      </c>
      <c r="E22" s="10"/>
      <c r="F22" s="65"/>
    </row>
    <row r="23" spans="1:6" ht="91.5" customHeight="1" x14ac:dyDescent="0.25">
      <c r="A23" s="37" t="s">
        <v>62</v>
      </c>
      <c r="B23" s="10">
        <v>2</v>
      </c>
      <c r="C23" s="10">
        <v>2</v>
      </c>
      <c r="D23" s="56" t="s">
        <v>68</v>
      </c>
      <c r="E23" s="10"/>
      <c r="F23" s="56" t="s">
        <v>51</v>
      </c>
    </row>
    <row r="24" spans="1:6" ht="40.5" x14ac:dyDescent="0.25">
      <c r="A24" s="8" t="s">
        <v>61</v>
      </c>
      <c r="B24" s="10">
        <v>2</v>
      </c>
      <c r="C24" s="10">
        <v>0</v>
      </c>
      <c r="D24" s="56" t="s">
        <v>30</v>
      </c>
      <c r="E24" s="10"/>
      <c r="F24" s="56" t="s">
        <v>119</v>
      </c>
    </row>
    <row r="25" spans="1:6" ht="49.5" x14ac:dyDescent="0.25">
      <c r="A25" s="36" t="s">
        <v>101</v>
      </c>
      <c r="B25" s="10">
        <v>2</v>
      </c>
      <c r="C25" s="10">
        <v>2</v>
      </c>
      <c r="D25" s="56" t="s">
        <v>346</v>
      </c>
      <c r="E25" s="10"/>
      <c r="F25" s="65"/>
    </row>
    <row r="26" spans="1:6" ht="33" x14ac:dyDescent="0.25">
      <c r="A26" s="36" t="s">
        <v>63</v>
      </c>
      <c r="B26" s="10">
        <v>2</v>
      </c>
      <c r="C26" s="10">
        <v>2</v>
      </c>
      <c r="D26" s="56" t="s">
        <v>347</v>
      </c>
      <c r="E26" s="10"/>
      <c r="F26" s="65"/>
    </row>
    <row r="27" spans="1:6" ht="33" x14ac:dyDescent="0.25">
      <c r="A27" s="37" t="s">
        <v>161</v>
      </c>
      <c r="B27" s="10">
        <v>2</v>
      </c>
      <c r="C27" s="10">
        <v>2</v>
      </c>
      <c r="D27" s="65"/>
      <c r="E27" s="10"/>
      <c r="F27" s="65"/>
    </row>
    <row r="28" spans="1:6" ht="22.5" customHeight="1" x14ac:dyDescent="0.25">
      <c r="A28" s="7" t="s">
        <v>42</v>
      </c>
      <c r="B28" s="88">
        <f>SUM(B29:B33)</f>
        <v>10</v>
      </c>
      <c r="C28" s="88">
        <f>SUM(C29:C33)</f>
        <v>10</v>
      </c>
      <c r="D28" s="65"/>
      <c r="E28" s="88">
        <f>SUM(E29:E33)</f>
        <v>0</v>
      </c>
      <c r="F28" s="65"/>
    </row>
    <row r="29" spans="1:6" ht="54.75" customHeight="1" x14ac:dyDescent="0.25">
      <c r="A29" s="8" t="s">
        <v>162</v>
      </c>
      <c r="B29" s="10">
        <v>2</v>
      </c>
      <c r="C29" s="10">
        <v>2</v>
      </c>
      <c r="D29" s="65"/>
      <c r="E29" s="10"/>
      <c r="F29" s="65"/>
    </row>
    <row r="30" spans="1:6" ht="54" customHeight="1" x14ac:dyDescent="0.25">
      <c r="A30" s="8" t="s">
        <v>163</v>
      </c>
      <c r="B30" s="10">
        <v>2</v>
      </c>
      <c r="C30" s="10">
        <v>2</v>
      </c>
      <c r="D30" s="65"/>
      <c r="E30" s="10"/>
      <c r="F30" s="65"/>
    </row>
    <row r="31" spans="1:6" ht="54" customHeight="1" x14ac:dyDescent="0.25">
      <c r="A31" s="36" t="s">
        <v>134</v>
      </c>
      <c r="B31" s="10">
        <v>2</v>
      </c>
      <c r="C31" s="10">
        <v>2</v>
      </c>
      <c r="D31" s="56" t="s">
        <v>348</v>
      </c>
      <c r="E31" s="10"/>
      <c r="F31" s="56" t="s">
        <v>136</v>
      </c>
    </row>
    <row r="32" spans="1:6" ht="49.5" x14ac:dyDescent="0.25">
      <c r="A32" s="8" t="s">
        <v>164</v>
      </c>
      <c r="B32" s="10">
        <v>2</v>
      </c>
      <c r="C32" s="10">
        <v>2</v>
      </c>
      <c r="D32" s="65"/>
      <c r="E32" s="10"/>
      <c r="F32" s="65"/>
    </row>
    <row r="33" spans="1:6" ht="63.75" customHeight="1" x14ac:dyDescent="0.25">
      <c r="A33" s="8" t="s">
        <v>165</v>
      </c>
      <c r="B33" s="10">
        <v>2</v>
      </c>
      <c r="C33" s="10">
        <v>2</v>
      </c>
      <c r="D33" s="56" t="s">
        <v>348</v>
      </c>
      <c r="E33" s="10"/>
      <c r="F33" s="56" t="s">
        <v>169</v>
      </c>
    </row>
    <row r="34" spans="1:6" ht="24" customHeight="1" x14ac:dyDescent="0.25">
      <c r="A34" s="7" t="s">
        <v>43</v>
      </c>
      <c r="B34" s="88">
        <f>SUM(B35:B38)</f>
        <v>8</v>
      </c>
      <c r="C34" s="88">
        <f>SUM(C35:C38)</f>
        <v>7</v>
      </c>
      <c r="D34" s="65"/>
      <c r="E34" s="88">
        <f>SUM(E35:E38)</f>
        <v>0</v>
      </c>
      <c r="F34" s="65"/>
    </row>
    <row r="35" spans="1:6" ht="66" x14ac:dyDescent="0.25">
      <c r="A35" s="9" t="s">
        <v>79</v>
      </c>
      <c r="B35" s="10">
        <v>2</v>
      </c>
      <c r="C35" s="10">
        <v>2</v>
      </c>
      <c r="D35" s="65"/>
      <c r="E35" s="10"/>
      <c r="F35" s="65"/>
    </row>
    <row r="36" spans="1:6" ht="49.5" x14ac:dyDescent="0.25">
      <c r="A36" s="36" t="s">
        <v>80</v>
      </c>
      <c r="B36" s="10">
        <v>2</v>
      </c>
      <c r="C36" s="10">
        <v>2</v>
      </c>
      <c r="D36" s="65"/>
      <c r="E36" s="10"/>
      <c r="F36" s="65"/>
    </row>
    <row r="37" spans="1:6" ht="33" x14ac:dyDescent="0.25">
      <c r="A37" s="9" t="s">
        <v>166</v>
      </c>
      <c r="B37" s="10">
        <v>2</v>
      </c>
      <c r="C37" s="10">
        <v>2</v>
      </c>
      <c r="D37" s="65"/>
      <c r="E37" s="10"/>
      <c r="F37" s="65"/>
    </row>
    <row r="38" spans="1:6" ht="33" x14ac:dyDescent="0.25">
      <c r="A38" s="36" t="s">
        <v>145</v>
      </c>
      <c r="B38" s="10">
        <v>2</v>
      </c>
      <c r="C38" s="10">
        <v>1</v>
      </c>
      <c r="D38" s="65"/>
      <c r="E38" s="10"/>
      <c r="F38" s="65"/>
    </row>
    <row r="39" spans="1:6" ht="28.5" customHeight="1" x14ac:dyDescent="0.25">
      <c r="A39" s="7" t="s">
        <v>44</v>
      </c>
      <c r="B39" s="88">
        <f>SUM(B40:B41)</f>
        <v>4</v>
      </c>
      <c r="C39" s="88">
        <f>SUM(C40:C41)</f>
        <v>4</v>
      </c>
      <c r="D39" s="65"/>
      <c r="E39" s="88">
        <f>SUM(E40:E41)</f>
        <v>0</v>
      </c>
      <c r="F39" s="65"/>
    </row>
    <row r="40" spans="1:6" ht="49.5" x14ac:dyDescent="0.25">
      <c r="A40" s="8" t="s">
        <v>55</v>
      </c>
      <c r="B40" s="10">
        <v>2</v>
      </c>
      <c r="C40" s="10">
        <v>2</v>
      </c>
      <c r="D40" s="65"/>
      <c r="E40" s="10"/>
      <c r="F40" s="65"/>
    </row>
    <row r="41" spans="1:6" ht="82.5" x14ac:dyDescent="0.25">
      <c r="A41" s="36" t="s">
        <v>167</v>
      </c>
      <c r="B41" s="10">
        <v>2</v>
      </c>
      <c r="C41" s="10">
        <v>2</v>
      </c>
      <c r="D41" s="56" t="s">
        <v>349</v>
      </c>
      <c r="E41" s="10"/>
      <c r="F41" s="65"/>
    </row>
    <row r="42" spans="1:6" ht="27" customHeight="1" x14ac:dyDescent="0.25">
      <c r="A42" s="32" t="s">
        <v>45</v>
      </c>
      <c r="B42" s="88">
        <f>SUM(B43:B47)</f>
        <v>10</v>
      </c>
      <c r="C42" s="88">
        <f>SUM(C43:C47)</f>
        <v>9</v>
      </c>
      <c r="D42" s="65"/>
      <c r="E42" s="88">
        <f>SUM(E43:E47)</f>
        <v>0</v>
      </c>
      <c r="F42" s="65"/>
    </row>
    <row r="43" spans="1:6" ht="54" x14ac:dyDescent="0.25">
      <c r="A43" s="8" t="s">
        <v>46</v>
      </c>
      <c r="B43" s="10">
        <v>2</v>
      </c>
      <c r="C43" s="10">
        <v>2</v>
      </c>
      <c r="D43" s="56" t="s">
        <v>54</v>
      </c>
      <c r="E43" s="10"/>
      <c r="F43" s="65"/>
    </row>
    <row r="44" spans="1:6" ht="40.5" x14ac:dyDescent="0.25">
      <c r="A44" s="8" t="s">
        <v>66</v>
      </c>
      <c r="B44" s="10">
        <v>2</v>
      </c>
      <c r="C44" s="10">
        <v>2</v>
      </c>
      <c r="D44" s="60" t="s">
        <v>149</v>
      </c>
      <c r="E44" s="10"/>
      <c r="F44" s="65"/>
    </row>
    <row r="45" spans="1:6" ht="49.5" x14ac:dyDescent="0.25">
      <c r="A45" s="36" t="s">
        <v>173</v>
      </c>
      <c r="B45" s="10">
        <v>2</v>
      </c>
      <c r="C45" s="10">
        <v>1</v>
      </c>
      <c r="D45" s="66"/>
      <c r="E45" s="10"/>
      <c r="F45" s="67"/>
    </row>
    <row r="46" spans="1:6" ht="49.5" x14ac:dyDescent="0.25">
      <c r="A46" s="36" t="s">
        <v>77</v>
      </c>
      <c r="B46" s="10">
        <v>2</v>
      </c>
      <c r="C46" s="10">
        <v>2</v>
      </c>
      <c r="D46" s="66"/>
      <c r="E46" s="10"/>
      <c r="F46" s="67"/>
    </row>
    <row r="47" spans="1:6" ht="27.75" customHeight="1" x14ac:dyDescent="0.25">
      <c r="A47" s="8" t="s">
        <v>81</v>
      </c>
      <c r="B47" s="10">
        <v>2</v>
      </c>
      <c r="C47" s="10">
        <v>2</v>
      </c>
      <c r="D47" s="56"/>
      <c r="E47" s="10"/>
      <c r="F47" s="65"/>
    </row>
    <row r="48" spans="1:6" ht="23.25" customHeight="1" x14ac:dyDescent="0.25">
      <c r="A48" s="32" t="s">
        <v>47</v>
      </c>
      <c r="B48" s="6">
        <f>B49+B52</f>
        <v>10</v>
      </c>
      <c r="C48" s="6">
        <f>C49+C52</f>
        <v>7</v>
      </c>
      <c r="D48" s="65"/>
      <c r="E48" s="6">
        <f>E49+E52</f>
        <v>0</v>
      </c>
      <c r="F48" s="65"/>
    </row>
    <row r="49" spans="1:6" ht="23.25" customHeight="1" x14ac:dyDescent="0.25">
      <c r="A49" s="32" t="s">
        <v>18</v>
      </c>
      <c r="B49" s="88">
        <f>SUM(B50:B51)</f>
        <v>4</v>
      </c>
      <c r="C49" s="88">
        <f>SUM(C50:C51)</f>
        <v>4</v>
      </c>
      <c r="D49" s="65"/>
      <c r="E49" s="88">
        <f>SUM(E50:E51)</f>
        <v>0</v>
      </c>
      <c r="F49" s="65"/>
    </row>
    <row r="50" spans="1:6" ht="83.25" customHeight="1" x14ac:dyDescent="0.25">
      <c r="A50" s="36" t="s">
        <v>152</v>
      </c>
      <c r="B50" s="10">
        <v>2</v>
      </c>
      <c r="C50" s="10">
        <v>2</v>
      </c>
      <c r="D50" s="56" t="s">
        <v>153</v>
      </c>
      <c r="E50" s="10"/>
      <c r="F50" s="56" t="s">
        <v>142</v>
      </c>
    </row>
    <row r="51" spans="1:6" ht="49.5" x14ac:dyDescent="0.25">
      <c r="A51" s="36" t="s">
        <v>65</v>
      </c>
      <c r="B51" s="10">
        <v>2</v>
      </c>
      <c r="C51" s="10">
        <v>2</v>
      </c>
      <c r="D51" s="65" t="s">
        <v>344</v>
      </c>
      <c r="E51" s="10"/>
      <c r="F51" s="66"/>
    </row>
    <row r="52" spans="1:6" ht="27" customHeight="1" x14ac:dyDescent="0.25">
      <c r="A52" s="32" t="s">
        <v>48</v>
      </c>
      <c r="B52" s="88">
        <f>SUM(B53:B55)</f>
        <v>6</v>
      </c>
      <c r="C52" s="88">
        <f>SUM(C53:C55)</f>
        <v>3</v>
      </c>
      <c r="D52" s="65"/>
      <c r="E52" s="88">
        <f>SUM(E53:E55)</f>
        <v>0</v>
      </c>
      <c r="F52" s="65"/>
    </row>
    <row r="53" spans="1:6" ht="33" x14ac:dyDescent="0.25">
      <c r="A53" s="8" t="s">
        <v>67</v>
      </c>
      <c r="B53" s="10">
        <v>2</v>
      </c>
      <c r="C53" s="10">
        <v>0</v>
      </c>
      <c r="D53" s="56" t="s">
        <v>50</v>
      </c>
      <c r="E53" s="10"/>
      <c r="F53" s="56" t="s">
        <v>50</v>
      </c>
    </row>
    <row r="54" spans="1:6" ht="33" x14ac:dyDescent="0.25">
      <c r="A54" s="8" t="s">
        <v>49</v>
      </c>
      <c r="B54" s="10">
        <v>2</v>
      </c>
      <c r="C54" s="10">
        <v>2</v>
      </c>
      <c r="D54" s="65"/>
      <c r="E54" s="10"/>
      <c r="F54" s="65"/>
    </row>
    <row r="55" spans="1:6" ht="54" customHeight="1" x14ac:dyDescent="0.25">
      <c r="A55" s="37" t="s">
        <v>86</v>
      </c>
      <c r="B55" s="10">
        <v>2</v>
      </c>
      <c r="C55" s="10">
        <v>1</v>
      </c>
      <c r="D55" s="65"/>
      <c r="E55" s="10"/>
      <c r="F55" s="65"/>
    </row>
    <row r="56" spans="1:6" ht="22.5" customHeight="1" x14ac:dyDescent="0.25">
      <c r="A56" s="86" t="s">
        <v>5</v>
      </c>
      <c r="B56" s="6">
        <f>B13+B20+B48</f>
        <v>62</v>
      </c>
      <c r="C56" s="6">
        <f>C13+C20+C48</f>
        <v>51</v>
      </c>
      <c r="D56" s="10"/>
      <c r="E56" s="6">
        <f>E13+E20+E48</f>
        <v>0</v>
      </c>
      <c r="F56" s="68"/>
    </row>
    <row r="57" spans="1:6" ht="27.75" customHeight="1" x14ac:dyDescent="0.25">
      <c r="A57" s="88" t="s">
        <v>6</v>
      </c>
      <c r="B57" s="6">
        <v>100</v>
      </c>
      <c r="C57" s="121">
        <f>ROUND(C56/B56*100,0)</f>
        <v>82</v>
      </c>
      <c r="D57" s="122"/>
      <c r="E57" s="115">
        <f>ROUND(E56/B56*100,0)</f>
        <v>0</v>
      </c>
      <c r="F57" s="115"/>
    </row>
    <row r="58" spans="1:6" ht="27" customHeight="1" x14ac:dyDescent="0.25">
      <c r="A58" s="88" t="s">
        <v>7</v>
      </c>
      <c r="B58" s="10"/>
      <c r="C58" s="115" t="str">
        <f>IF(AND(AND(C15=2,C22=2),C57&gt;=80),"Loại A",IF(AND(AND(C15=2,C22=2),C57&gt;=65),"Loại B",IF(AND(AND(C15=2,C22=2),C57&gt;=50),"Loại C",IF(AND(AND(C15=2,C22=2),C57&lt;50),"Không đạt chuẩn",IF(OR(C15&lt;2,C22&lt;2),"Không đạt chuẩn")))))</f>
        <v>Không đạt chuẩn</v>
      </c>
      <c r="D58" s="115"/>
      <c r="E58" s="115" t="str">
        <f>IF(AND(AND(E15=2,E22=2),E57&gt;=80),"Loại A",IF(AND(AND(E15=2,E22=2),E57&gt;=65),"Loại B",IF(AND(AND(E15=2,E22=2),E57&gt;=50),"Loại C",IF(AND(AND(E15=2,E22=2),E57&lt;50),"Không đạt chuẩn",IF(OR(E15&lt;2,E22&lt;2),"Không đạt chuẩn")))))</f>
        <v>Không đạt chuẩn</v>
      </c>
      <c r="F58" s="115"/>
    </row>
    <row r="59" spans="1:6" x14ac:dyDescent="0.25">
      <c r="A59" s="13"/>
    </row>
    <row r="60" spans="1:6" x14ac:dyDescent="0.25">
      <c r="A60" s="87" t="s">
        <v>221</v>
      </c>
      <c r="D60" s="113" t="s">
        <v>222</v>
      </c>
      <c r="E60" s="113"/>
      <c r="F60" s="113"/>
    </row>
    <row r="61" spans="1:6" x14ac:dyDescent="0.25">
      <c r="A61" s="89" t="s">
        <v>8</v>
      </c>
      <c r="D61" s="116" t="s">
        <v>9</v>
      </c>
      <c r="E61" s="116"/>
      <c r="F61" s="116"/>
    </row>
    <row r="62" spans="1:6" x14ac:dyDescent="0.25">
      <c r="A62" s="87"/>
      <c r="D62" s="113"/>
      <c r="E62" s="113"/>
      <c r="F62" s="113"/>
    </row>
    <row r="64" spans="1:6" x14ac:dyDescent="0.25">
      <c r="C64" s="14"/>
    </row>
    <row r="66" spans="3:6" x14ac:dyDescent="0.25">
      <c r="C66" s="14"/>
    </row>
    <row r="67" spans="3:6" x14ac:dyDescent="0.25">
      <c r="D67" s="120" t="s">
        <v>182</v>
      </c>
      <c r="E67" s="120"/>
      <c r="F67" s="120"/>
    </row>
  </sheetData>
  <mergeCells count="14">
    <mergeCell ref="D62:F62"/>
    <mergeCell ref="D67:F67"/>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197" priority="2" stopIfTrue="1" operator="equal">
      <formula>0</formula>
    </cfRule>
  </conditionalFormatting>
  <conditionalFormatting sqref="E13:E55">
    <cfRule type="cellIs" dxfId="196" priority="1" stopIfTrue="1" operator="equal">
      <formula>0</formula>
    </cfRule>
  </conditionalFormatting>
  <pageMargins left="0.3" right="0.24" top="0.38" bottom="0.35" header="0.3" footer="0.2"/>
  <pageSetup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zoomScale="80" zoomScaleNormal="80" workbookViewId="0">
      <selection activeCell="C53" sqref="C53:C55"/>
    </sheetView>
  </sheetViews>
  <sheetFormatPr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79" t="s">
        <v>218</v>
      </c>
      <c r="B2" s="3"/>
      <c r="D2" s="117" t="s">
        <v>11</v>
      </c>
      <c r="E2" s="117"/>
      <c r="F2" s="117"/>
    </row>
    <row r="3" spans="1:6" x14ac:dyDescent="0.25">
      <c r="A3" s="1"/>
      <c r="B3" s="2"/>
    </row>
    <row r="4" spans="1:6" ht="35.25" customHeight="1" x14ac:dyDescent="0.25">
      <c r="A4" s="118" t="s">
        <v>58</v>
      </c>
      <c r="B4" s="119"/>
      <c r="C4" s="119"/>
      <c r="D4" s="119"/>
      <c r="E4" s="119"/>
      <c r="F4" s="119"/>
    </row>
    <row r="5" spans="1:6" ht="18" customHeight="1" x14ac:dyDescent="0.25">
      <c r="A5" s="12" t="s">
        <v>234</v>
      </c>
      <c r="B5" s="33"/>
      <c r="C5" s="33"/>
      <c r="D5" s="33"/>
      <c r="E5" s="33"/>
      <c r="F5" s="33"/>
    </row>
    <row r="6" spans="1:6" ht="18" customHeight="1" x14ac:dyDescent="0.25">
      <c r="A6" s="12" t="s">
        <v>224</v>
      </c>
      <c r="B6" s="33"/>
      <c r="C6" s="33"/>
      <c r="D6" s="33"/>
      <c r="E6" s="33"/>
      <c r="F6" s="33"/>
    </row>
    <row r="7" spans="1:6" ht="18" customHeight="1" x14ac:dyDescent="0.25">
      <c r="A7" s="21" t="s">
        <v>235</v>
      </c>
      <c r="B7" s="33"/>
      <c r="C7" s="33"/>
      <c r="D7" s="33"/>
      <c r="E7" s="33"/>
      <c r="F7" s="33"/>
    </row>
    <row r="8" spans="1:6" ht="18" customHeight="1" x14ac:dyDescent="0.25">
      <c r="A8" s="12" t="s">
        <v>236</v>
      </c>
      <c r="B8" s="33"/>
      <c r="C8" s="33"/>
      <c r="D8" s="33"/>
      <c r="E8" s="33"/>
      <c r="F8" s="33"/>
    </row>
    <row r="9" spans="1:6" ht="18" customHeight="1" x14ac:dyDescent="0.25">
      <c r="A9" s="12" t="s">
        <v>237</v>
      </c>
      <c r="B9" s="33"/>
      <c r="C9" s="33"/>
      <c r="D9" s="33"/>
      <c r="E9" s="33"/>
      <c r="F9" s="33"/>
    </row>
    <row r="10" spans="1:6" ht="10.5" customHeight="1" x14ac:dyDescent="0.25">
      <c r="A10" s="4"/>
    </row>
    <row r="11" spans="1:6" x14ac:dyDescent="0.25">
      <c r="A11" s="115" t="s">
        <v>0</v>
      </c>
      <c r="B11" s="115" t="s">
        <v>1</v>
      </c>
      <c r="C11" s="115" t="s">
        <v>34</v>
      </c>
      <c r="D11" s="115"/>
      <c r="E11" s="115" t="s">
        <v>2</v>
      </c>
      <c r="F11" s="115"/>
    </row>
    <row r="12" spans="1:6" ht="34.5" x14ac:dyDescent="0.25">
      <c r="A12" s="115"/>
      <c r="B12" s="115"/>
      <c r="C12" s="29" t="s">
        <v>3</v>
      </c>
      <c r="D12" s="29" t="s">
        <v>4</v>
      </c>
      <c r="E12" s="29" t="s">
        <v>3</v>
      </c>
      <c r="F12" s="29" t="s">
        <v>4</v>
      </c>
    </row>
    <row r="13" spans="1:6" ht="21.75" customHeight="1" x14ac:dyDescent="0.25">
      <c r="A13" s="30" t="s">
        <v>35</v>
      </c>
      <c r="B13" s="6">
        <f>B14+B17</f>
        <v>8</v>
      </c>
      <c r="C13" s="6">
        <f>C14+C17</f>
        <v>7</v>
      </c>
      <c r="D13" s="65"/>
      <c r="E13" s="6">
        <f>E14+E17</f>
        <v>0</v>
      </c>
      <c r="F13" s="65"/>
    </row>
    <row r="14" spans="1:6" ht="21.75" customHeight="1" x14ac:dyDescent="0.25">
      <c r="A14" s="31" t="s">
        <v>14</v>
      </c>
      <c r="B14" s="77">
        <f>SUM(B15:B16)</f>
        <v>4</v>
      </c>
      <c r="C14" s="77">
        <f>SUM(C15:C16)</f>
        <v>4</v>
      </c>
      <c r="D14" s="65"/>
      <c r="E14" s="77">
        <f>SUM(E15:E16)</f>
        <v>0</v>
      </c>
      <c r="F14" s="65"/>
    </row>
    <row r="15" spans="1:6" ht="37.5" customHeight="1" x14ac:dyDescent="0.25">
      <c r="A15" s="9" t="s">
        <v>71</v>
      </c>
      <c r="B15" s="10">
        <v>2</v>
      </c>
      <c r="C15" s="10">
        <v>2</v>
      </c>
      <c r="D15" s="56" t="s">
        <v>238</v>
      </c>
      <c r="E15" s="10"/>
      <c r="F15" s="65"/>
    </row>
    <row r="16" spans="1:6" ht="30" customHeight="1" x14ac:dyDescent="0.25">
      <c r="A16" s="9" t="s">
        <v>36</v>
      </c>
      <c r="B16" s="10">
        <v>2</v>
      </c>
      <c r="C16" s="10">
        <v>2</v>
      </c>
      <c r="D16" s="65"/>
      <c r="E16" s="10"/>
      <c r="F16" s="65"/>
    </row>
    <row r="17" spans="1:6" ht="23.25" customHeight="1" x14ac:dyDescent="0.25">
      <c r="A17" s="31" t="s">
        <v>15</v>
      </c>
      <c r="B17" s="77">
        <f>SUM(B18:B19)</f>
        <v>4</v>
      </c>
      <c r="C17" s="77">
        <f>SUM(C18:C19)</f>
        <v>3</v>
      </c>
      <c r="D17" s="65"/>
      <c r="E17" s="77">
        <f>SUM(E18:E19)</f>
        <v>0</v>
      </c>
      <c r="F17" s="65"/>
    </row>
    <row r="18" spans="1:6" ht="143.25" customHeight="1" x14ac:dyDescent="0.25">
      <c r="A18" s="8" t="s">
        <v>37</v>
      </c>
      <c r="B18" s="10">
        <v>2</v>
      </c>
      <c r="C18" s="10">
        <v>1</v>
      </c>
      <c r="D18" s="56" t="s">
        <v>239</v>
      </c>
      <c r="E18" s="10"/>
      <c r="F18" s="65"/>
    </row>
    <row r="19" spans="1:6" ht="83.25" customHeight="1" x14ac:dyDescent="0.25">
      <c r="A19" s="8" t="s">
        <v>38</v>
      </c>
      <c r="B19" s="10">
        <v>2</v>
      </c>
      <c r="C19" s="10">
        <v>2</v>
      </c>
      <c r="D19" s="56" t="s">
        <v>240</v>
      </c>
      <c r="E19" s="10"/>
      <c r="F19" s="65"/>
    </row>
    <row r="20" spans="1:6" ht="21.75" customHeight="1" x14ac:dyDescent="0.25">
      <c r="A20" s="7" t="s">
        <v>39</v>
      </c>
      <c r="B20" s="6">
        <f>B21+B28+B34+B39+B42</f>
        <v>44</v>
      </c>
      <c r="C20" s="6">
        <f>C21+C28+C34+C39+C42</f>
        <v>36</v>
      </c>
      <c r="D20" s="65"/>
      <c r="E20" s="6">
        <f>E21+E28+E34+E39+E42</f>
        <v>0</v>
      </c>
      <c r="F20" s="65"/>
    </row>
    <row r="21" spans="1:6" ht="21.75" customHeight="1" x14ac:dyDescent="0.25">
      <c r="A21" s="7" t="s">
        <v>40</v>
      </c>
      <c r="B21" s="77">
        <f>SUM(B22:B27)</f>
        <v>12</v>
      </c>
      <c r="C21" s="77">
        <f>SUM(C22:C27)</f>
        <v>9</v>
      </c>
      <c r="D21" s="65"/>
      <c r="E21" s="77">
        <f>SUM(E22:E27)</f>
        <v>0</v>
      </c>
      <c r="F21" s="65"/>
    </row>
    <row r="22" spans="1:6" ht="57.75" customHeight="1" x14ac:dyDescent="0.25">
      <c r="A22" s="8" t="s">
        <v>41</v>
      </c>
      <c r="B22" s="10">
        <v>2</v>
      </c>
      <c r="C22" s="10">
        <v>2</v>
      </c>
      <c r="D22" s="56" t="s">
        <v>241</v>
      </c>
      <c r="E22" s="10"/>
      <c r="F22" s="65"/>
    </row>
    <row r="23" spans="1:6" ht="91.5" customHeight="1" x14ac:dyDescent="0.25">
      <c r="A23" s="37" t="s">
        <v>62</v>
      </c>
      <c r="B23" s="10">
        <v>2</v>
      </c>
      <c r="C23" s="10">
        <v>1</v>
      </c>
      <c r="D23" s="56"/>
      <c r="E23" s="10"/>
      <c r="F23" s="56" t="s">
        <v>51</v>
      </c>
    </row>
    <row r="24" spans="1:6" ht="40.5" x14ac:dyDescent="0.25">
      <c r="A24" s="8" t="s">
        <v>61</v>
      </c>
      <c r="B24" s="10">
        <v>2</v>
      </c>
      <c r="C24" s="10">
        <v>0</v>
      </c>
      <c r="D24" s="56"/>
      <c r="E24" s="10"/>
      <c r="F24" s="56" t="s">
        <v>119</v>
      </c>
    </row>
    <row r="25" spans="1:6" ht="49.5" x14ac:dyDescent="0.25">
      <c r="A25" s="36" t="s">
        <v>101</v>
      </c>
      <c r="B25" s="10">
        <v>2</v>
      </c>
      <c r="C25" s="10">
        <v>2</v>
      </c>
      <c r="D25" s="56"/>
      <c r="E25" s="10"/>
      <c r="F25" s="65"/>
    </row>
    <row r="26" spans="1:6" ht="33" x14ac:dyDescent="0.25">
      <c r="A26" s="36" t="s">
        <v>63</v>
      </c>
      <c r="B26" s="10">
        <v>2</v>
      </c>
      <c r="C26" s="10">
        <v>2</v>
      </c>
      <c r="D26" s="56"/>
      <c r="E26" s="10"/>
      <c r="F26" s="65"/>
    </row>
    <row r="27" spans="1:6" ht="33" x14ac:dyDescent="0.25">
      <c r="A27" s="37" t="s">
        <v>161</v>
      </c>
      <c r="B27" s="10">
        <v>2</v>
      </c>
      <c r="C27" s="10">
        <v>2</v>
      </c>
      <c r="D27" s="65"/>
      <c r="E27" s="10"/>
      <c r="F27" s="65"/>
    </row>
    <row r="28" spans="1:6" ht="22.5" customHeight="1" x14ac:dyDescent="0.25">
      <c r="A28" s="7" t="s">
        <v>42</v>
      </c>
      <c r="B28" s="77">
        <f>SUM(B29:B33)</f>
        <v>10</v>
      </c>
      <c r="C28" s="77">
        <f>SUM(C29:C33)</f>
        <v>9</v>
      </c>
      <c r="D28" s="65"/>
      <c r="E28" s="77">
        <f>SUM(E29:E33)</f>
        <v>0</v>
      </c>
      <c r="F28" s="65"/>
    </row>
    <row r="29" spans="1:6" ht="54.75" customHeight="1" x14ac:dyDescent="0.25">
      <c r="A29" s="8" t="s">
        <v>162</v>
      </c>
      <c r="B29" s="10">
        <v>2</v>
      </c>
      <c r="C29" s="10">
        <v>2</v>
      </c>
      <c r="D29" s="65"/>
      <c r="E29" s="10"/>
      <c r="F29" s="65"/>
    </row>
    <row r="30" spans="1:6" ht="54" customHeight="1" x14ac:dyDescent="0.25">
      <c r="A30" s="8" t="s">
        <v>163</v>
      </c>
      <c r="B30" s="10">
        <v>2</v>
      </c>
      <c r="C30" s="10">
        <v>1</v>
      </c>
      <c r="D30" s="65"/>
      <c r="E30" s="10"/>
      <c r="F30" s="65"/>
    </row>
    <row r="31" spans="1:6" ht="54" customHeight="1" x14ac:dyDescent="0.25">
      <c r="A31" s="36" t="s">
        <v>134</v>
      </c>
      <c r="B31" s="10">
        <v>2</v>
      </c>
      <c r="C31" s="10">
        <v>2</v>
      </c>
      <c r="D31" s="56"/>
      <c r="E31" s="10"/>
      <c r="F31" s="56" t="s">
        <v>136</v>
      </c>
    </row>
    <row r="32" spans="1:6" ht="49.5" x14ac:dyDescent="0.25">
      <c r="A32" s="8" t="s">
        <v>164</v>
      </c>
      <c r="B32" s="10">
        <v>2</v>
      </c>
      <c r="C32" s="10">
        <v>2</v>
      </c>
      <c r="D32" s="65"/>
      <c r="E32" s="10"/>
      <c r="F32" s="65"/>
    </row>
    <row r="33" spans="1:6" ht="63.75" customHeight="1" x14ac:dyDescent="0.25">
      <c r="A33" s="8" t="s">
        <v>165</v>
      </c>
      <c r="B33" s="10">
        <v>2</v>
      </c>
      <c r="C33" s="10">
        <v>2</v>
      </c>
      <c r="D33" s="56"/>
      <c r="E33" s="10"/>
      <c r="F33" s="56" t="s">
        <v>169</v>
      </c>
    </row>
    <row r="34" spans="1:6" ht="24" customHeight="1" x14ac:dyDescent="0.25">
      <c r="A34" s="7" t="s">
        <v>43</v>
      </c>
      <c r="B34" s="77">
        <f>SUM(B35:B38)</f>
        <v>8</v>
      </c>
      <c r="C34" s="77">
        <f>SUM(C35:C38)</f>
        <v>7</v>
      </c>
      <c r="D34" s="65"/>
      <c r="E34" s="77">
        <f>SUM(E35:E38)</f>
        <v>0</v>
      </c>
      <c r="F34" s="65"/>
    </row>
    <row r="35" spans="1:6" ht="66" x14ac:dyDescent="0.25">
      <c r="A35" s="9" t="s">
        <v>79</v>
      </c>
      <c r="B35" s="10">
        <v>2</v>
      </c>
      <c r="C35" s="10">
        <v>2</v>
      </c>
      <c r="D35" s="65"/>
      <c r="E35" s="10"/>
      <c r="F35" s="65"/>
    </row>
    <row r="36" spans="1:6" ht="49.5" x14ac:dyDescent="0.25">
      <c r="A36" s="36" t="s">
        <v>80</v>
      </c>
      <c r="B36" s="10">
        <v>2</v>
      </c>
      <c r="C36" s="10">
        <v>2</v>
      </c>
      <c r="D36" s="65"/>
      <c r="E36" s="10"/>
      <c r="F36" s="65"/>
    </row>
    <row r="37" spans="1:6" ht="33" x14ac:dyDescent="0.25">
      <c r="A37" s="9" t="s">
        <v>166</v>
      </c>
      <c r="B37" s="10">
        <v>2</v>
      </c>
      <c r="C37" s="10">
        <v>2</v>
      </c>
      <c r="D37" s="65"/>
      <c r="E37" s="10"/>
      <c r="F37" s="65"/>
    </row>
    <row r="38" spans="1:6" ht="33" x14ac:dyDescent="0.25">
      <c r="A38" s="36" t="s">
        <v>145</v>
      </c>
      <c r="B38" s="10">
        <v>2</v>
      </c>
      <c r="C38" s="10">
        <v>1</v>
      </c>
      <c r="D38" s="65"/>
      <c r="E38" s="10"/>
      <c r="F38" s="65"/>
    </row>
    <row r="39" spans="1:6" ht="28.5" customHeight="1" x14ac:dyDescent="0.25">
      <c r="A39" s="7" t="s">
        <v>44</v>
      </c>
      <c r="B39" s="77">
        <f>SUM(B40:B41)</f>
        <v>4</v>
      </c>
      <c r="C39" s="77">
        <f>SUM(C40:C41)</f>
        <v>4</v>
      </c>
      <c r="D39" s="65"/>
      <c r="E39" s="77">
        <f>SUM(E40:E41)</f>
        <v>0</v>
      </c>
      <c r="F39" s="65"/>
    </row>
    <row r="40" spans="1:6" ht="49.5" x14ac:dyDescent="0.25">
      <c r="A40" s="8" t="s">
        <v>55</v>
      </c>
      <c r="B40" s="10">
        <v>2</v>
      </c>
      <c r="C40" s="10">
        <v>2</v>
      </c>
      <c r="D40" s="65"/>
      <c r="E40" s="10"/>
      <c r="F40" s="65"/>
    </row>
    <row r="41" spans="1:6" ht="82.5" x14ac:dyDescent="0.25">
      <c r="A41" s="36" t="s">
        <v>167</v>
      </c>
      <c r="B41" s="10">
        <v>2</v>
      </c>
      <c r="C41" s="10">
        <v>2</v>
      </c>
      <c r="D41" s="56"/>
      <c r="E41" s="10"/>
      <c r="F41" s="65"/>
    </row>
    <row r="42" spans="1:6" ht="27" customHeight="1" x14ac:dyDescent="0.25">
      <c r="A42" s="32" t="s">
        <v>45</v>
      </c>
      <c r="B42" s="77">
        <f>SUM(B43:B47)</f>
        <v>10</v>
      </c>
      <c r="C42" s="77">
        <f>SUM(C43:C47)</f>
        <v>7</v>
      </c>
      <c r="D42" s="65"/>
      <c r="E42" s="77">
        <f>SUM(E43:E47)</f>
        <v>0</v>
      </c>
      <c r="F42" s="65"/>
    </row>
    <row r="43" spans="1:6" ht="54" x14ac:dyDescent="0.25">
      <c r="A43" s="8" t="s">
        <v>46</v>
      </c>
      <c r="B43" s="10">
        <v>2</v>
      </c>
      <c r="C43" s="10">
        <v>2</v>
      </c>
      <c r="D43" s="56" t="s">
        <v>242</v>
      </c>
      <c r="E43" s="10"/>
      <c r="F43" s="65"/>
    </row>
    <row r="44" spans="1:6" ht="40.5" x14ac:dyDescent="0.25">
      <c r="A44" s="8" t="s">
        <v>66</v>
      </c>
      <c r="B44" s="10">
        <v>2</v>
      </c>
      <c r="C44" s="10">
        <v>2</v>
      </c>
      <c r="D44" s="60" t="s">
        <v>243</v>
      </c>
      <c r="E44" s="10"/>
      <c r="F44" s="65"/>
    </row>
    <row r="45" spans="1:6" ht="49.5" x14ac:dyDescent="0.25">
      <c r="A45" s="36" t="s">
        <v>173</v>
      </c>
      <c r="B45" s="10">
        <v>2</v>
      </c>
      <c r="C45" s="10">
        <v>0</v>
      </c>
      <c r="D45" s="66"/>
      <c r="E45" s="10"/>
      <c r="F45" s="67"/>
    </row>
    <row r="46" spans="1:6" ht="49.5" x14ac:dyDescent="0.25">
      <c r="A46" s="36" t="s">
        <v>77</v>
      </c>
      <c r="B46" s="10">
        <v>2</v>
      </c>
      <c r="C46" s="10">
        <v>1</v>
      </c>
      <c r="D46" s="66"/>
      <c r="E46" s="10"/>
      <c r="F46" s="67"/>
    </row>
    <row r="47" spans="1:6" ht="27.75" customHeight="1" x14ac:dyDescent="0.25">
      <c r="A47" s="8" t="s">
        <v>81</v>
      </c>
      <c r="B47" s="10">
        <v>2</v>
      </c>
      <c r="C47" s="10">
        <v>2</v>
      </c>
      <c r="D47" s="56"/>
      <c r="E47" s="10"/>
      <c r="F47" s="65"/>
    </row>
    <row r="48" spans="1:6" ht="23.25" customHeight="1" x14ac:dyDescent="0.25">
      <c r="A48" s="32" t="s">
        <v>47</v>
      </c>
      <c r="B48" s="6">
        <f>B49+B52</f>
        <v>10</v>
      </c>
      <c r="C48" s="6">
        <f>C49+C52</f>
        <v>7</v>
      </c>
      <c r="D48" s="65"/>
      <c r="E48" s="6">
        <f>E49+E52</f>
        <v>0</v>
      </c>
      <c r="F48" s="65"/>
    </row>
    <row r="49" spans="1:6" ht="23.25" customHeight="1" x14ac:dyDescent="0.25">
      <c r="A49" s="32" t="s">
        <v>18</v>
      </c>
      <c r="B49" s="77">
        <f>SUM(B50:B51)</f>
        <v>4</v>
      </c>
      <c r="C49" s="77">
        <f>SUM(C50:C51)</f>
        <v>4</v>
      </c>
      <c r="D49" s="65"/>
      <c r="E49" s="77">
        <f>SUM(E50:E51)</f>
        <v>0</v>
      </c>
      <c r="F49" s="65"/>
    </row>
    <row r="50" spans="1:6" ht="83.25" customHeight="1" x14ac:dyDescent="0.25">
      <c r="A50" s="36" t="s">
        <v>152</v>
      </c>
      <c r="B50" s="10">
        <v>2</v>
      </c>
      <c r="C50" s="10">
        <v>2</v>
      </c>
      <c r="D50" s="56" t="s">
        <v>244</v>
      </c>
      <c r="E50" s="10"/>
      <c r="F50" s="56" t="s">
        <v>142</v>
      </c>
    </row>
    <row r="51" spans="1:6" ht="49.5" x14ac:dyDescent="0.25">
      <c r="A51" s="36" t="s">
        <v>65</v>
      </c>
      <c r="B51" s="10">
        <v>2</v>
      </c>
      <c r="C51" s="10">
        <v>2</v>
      </c>
      <c r="D51" s="56" t="s">
        <v>245</v>
      </c>
      <c r="E51" s="10"/>
      <c r="F51" s="66"/>
    </row>
    <row r="52" spans="1:6" ht="27" customHeight="1" x14ac:dyDescent="0.25">
      <c r="A52" s="32" t="s">
        <v>48</v>
      </c>
      <c r="B52" s="77">
        <f>SUM(B53:B55)</f>
        <v>6</v>
      </c>
      <c r="C52" s="77">
        <f>SUM(C53:C55)</f>
        <v>3</v>
      </c>
      <c r="D52" s="65"/>
      <c r="E52" s="77">
        <f>SUM(E53:E55)</f>
        <v>0</v>
      </c>
      <c r="F52" s="65"/>
    </row>
    <row r="53" spans="1:6" ht="33" x14ac:dyDescent="0.25">
      <c r="A53" s="8" t="s">
        <v>67</v>
      </c>
      <c r="B53" s="10">
        <v>2</v>
      </c>
      <c r="C53" s="10">
        <v>2</v>
      </c>
      <c r="D53" s="56" t="s">
        <v>50</v>
      </c>
      <c r="E53" s="10"/>
      <c r="F53" s="56" t="s">
        <v>50</v>
      </c>
    </row>
    <row r="54" spans="1:6" ht="33" x14ac:dyDescent="0.25">
      <c r="A54" s="8" t="s">
        <v>49</v>
      </c>
      <c r="B54" s="10">
        <v>2</v>
      </c>
      <c r="C54" s="10">
        <v>0</v>
      </c>
      <c r="D54" s="65"/>
      <c r="E54" s="10"/>
      <c r="F54" s="65"/>
    </row>
    <row r="55" spans="1:6" ht="54" customHeight="1" x14ac:dyDescent="0.25">
      <c r="A55" s="37" t="s">
        <v>86</v>
      </c>
      <c r="B55" s="10">
        <v>2</v>
      </c>
      <c r="C55" s="10">
        <v>1</v>
      </c>
      <c r="D55" s="65"/>
      <c r="E55" s="10"/>
      <c r="F55" s="65"/>
    </row>
    <row r="56" spans="1:6" ht="22.5" customHeight="1" x14ac:dyDescent="0.25">
      <c r="A56" s="76" t="s">
        <v>5</v>
      </c>
      <c r="B56" s="6">
        <f>B13+B20+B48</f>
        <v>62</v>
      </c>
      <c r="C56" s="6">
        <f>C13+C20+C48</f>
        <v>50</v>
      </c>
      <c r="D56" s="10"/>
      <c r="E56" s="6">
        <f>E13+E20+E48</f>
        <v>0</v>
      </c>
      <c r="F56" s="68"/>
    </row>
    <row r="57" spans="1:6" ht="27.75" customHeight="1" x14ac:dyDescent="0.25">
      <c r="A57" s="77" t="s">
        <v>6</v>
      </c>
      <c r="B57" s="6">
        <v>100</v>
      </c>
      <c r="C57" s="121">
        <f>ROUND(C56/B56*100,0)</f>
        <v>81</v>
      </c>
      <c r="D57" s="122"/>
      <c r="E57" s="115">
        <f>ROUND(E56/B56*100,0)</f>
        <v>0</v>
      </c>
      <c r="F57" s="115"/>
    </row>
    <row r="58" spans="1:6" ht="27" customHeight="1" x14ac:dyDescent="0.25">
      <c r="A58" s="77" t="s">
        <v>7</v>
      </c>
      <c r="B58" s="10"/>
      <c r="C58" s="115" t="str">
        <f>IF(AND(AND(C15=2,C22=2),C57&gt;=80),"Loại A",IF(AND(AND(C15=2,C22=2),C57&gt;=65),"Loại B",IF(AND(AND(C15=2,C22=2),C57&gt;=50),"Loại C",IF(AND(AND(C15=2,C22=2),C57&lt;50),"Không đạt chuẩn",IF(OR(C15&lt;2,C22&lt;2),"Không đạt chuẩn")))))</f>
        <v>Loại A</v>
      </c>
      <c r="D58" s="115"/>
      <c r="E58" s="115" t="str">
        <f>IF(AND(AND(E15=2,E22=2),E57&gt;=80),"Loại A",IF(AND(AND(E15=2,E22=2),E57&gt;=65),"Loại B",IF(AND(AND(E15=2,E22=2),E57&gt;=50),"Loại C",IF(AND(AND(E15=2,E22=2),E57&lt;50),"Không đạt chuẩn",IF(OR(E15&lt;2,E22&lt;2),"Không đạt chuẩn")))))</f>
        <v>Không đạt chuẩn</v>
      </c>
      <c r="F58" s="115"/>
    </row>
    <row r="59" spans="1:6" x14ac:dyDescent="0.25">
      <c r="A59" s="13"/>
    </row>
    <row r="60" spans="1:6" x14ac:dyDescent="0.25">
      <c r="A60" s="75" t="s">
        <v>221</v>
      </c>
      <c r="D60" s="113" t="s">
        <v>222</v>
      </c>
      <c r="E60" s="113"/>
      <c r="F60" s="113"/>
    </row>
    <row r="61" spans="1:6" x14ac:dyDescent="0.25">
      <c r="A61" s="78" t="s">
        <v>8</v>
      </c>
      <c r="D61" s="116" t="s">
        <v>9</v>
      </c>
      <c r="E61" s="116"/>
      <c r="F61" s="116"/>
    </row>
    <row r="62" spans="1:6" x14ac:dyDescent="0.25">
      <c r="A62" s="75"/>
      <c r="D62" s="113"/>
      <c r="E62" s="113"/>
      <c r="F62" s="113"/>
    </row>
    <row r="64" spans="1:6" x14ac:dyDescent="0.25">
      <c r="C64" s="14"/>
    </row>
    <row r="66" spans="3:6" x14ac:dyDescent="0.25">
      <c r="C66" s="14"/>
    </row>
    <row r="67" spans="3:6" x14ac:dyDescent="0.25">
      <c r="D67" s="120" t="s">
        <v>182</v>
      </c>
      <c r="E67" s="120"/>
      <c r="F67" s="120"/>
    </row>
  </sheetData>
  <mergeCells count="14">
    <mergeCell ref="D2:F2"/>
    <mergeCell ref="A4:F4"/>
    <mergeCell ref="A11:A12"/>
    <mergeCell ref="B11:B12"/>
    <mergeCell ref="C11:D11"/>
    <mergeCell ref="E11:F11"/>
    <mergeCell ref="D62:F62"/>
    <mergeCell ref="D67:F67"/>
    <mergeCell ref="C57:D57"/>
    <mergeCell ref="E57:F57"/>
    <mergeCell ref="C58:D58"/>
    <mergeCell ref="E58:F58"/>
    <mergeCell ref="D60:F60"/>
    <mergeCell ref="D61:F61"/>
  </mergeCells>
  <conditionalFormatting sqref="B13:C14 B17:C17 B15:B16 B20:C21 B18:B19 B28:C28 B22:B27 B34:C34 B29:B33 B39:C39 B35:B38 B42:C42 B40:B41 B48:C49 B43:B47 B52:C52 B50:B51 B53:B55">
    <cfRule type="cellIs" dxfId="195" priority="18" stopIfTrue="1" operator="equal">
      <formula>0</formula>
    </cfRule>
  </conditionalFormatting>
  <conditionalFormatting sqref="E13:E55">
    <cfRule type="cellIs" dxfId="194" priority="17" stopIfTrue="1" operator="equal">
      <formula>0</formula>
    </cfRule>
  </conditionalFormatting>
  <conditionalFormatting sqref="C18:C19">
    <cfRule type="cellIs" dxfId="193" priority="15" stopIfTrue="1" operator="equal">
      <formula>0</formula>
    </cfRule>
  </conditionalFormatting>
  <conditionalFormatting sqref="C40:C41">
    <cfRule type="cellIs" dxfId="192" priority="11" stopIfTrue="1" operator="equal">
      <formula>0</formula>
    </cfRule>
  </conditionalFormatting>
  <conditionalFormatting sqref="C50:C51">
    <cfRule type="cellIs" dxfId="191" priority="9" stopIfTrue="1" operator="equal">
      <formula>0</formula>
    </cfRule>
  </conditionalFormatting>
  <conditionalFormatting sqref="C15:C16">
    <cfRule type="cellIs" dxfId="190" priority="6" stopIfTrue="1" operator="equal">
      <formula>0</formula>
    </cfRule>
  </conditionalFormatting>
  <conditionalFormatting sqref="C22:C27">
    <cfRule type="cellIs" dxfId="189" priority="5" stopIfTrue="1" operator="equal">
      <formula>0</formula>
    </cfRule>
  </conditionalFormatting>
  <conditionalFormatting sqref="C29:C33">
    <cfRule type="cellIs" dxfId="188" priority="4" stopIfTrue="1" operator="equal">
      <formula>0</formula>
    </cfRule>
  </conditionalFormatting>
  <conditionalFormatting sqref="C35:C38">
    <cfRule type="cellIs" dxfId="187" priority="3" stopIfTrue="1" operator="equal">
      <formula>0</formula>
    </cfRule>
  </conditionalFormatting>
  <conditionalFormatting sqref="C43:C47">
    <cfRule type="cellIs" dxfId="186" priority="2" stopIfTrue="1" operator="equal">
      <formula>0</formula>
    </cfRule>
  </conditionalFormatting>
  <conditionalFormatting sqref="C53:C55">
    <cfRule type="cellIs" dxfId="185" priority="1" stopIfTrue="1" operator="equal">
      <formula>0</formula>
    </cfRule>
  </conditionalFormatting>
  <pageMargins left="0.3" right="0.24" top="0.38" bottom="0.35" header="0.3" footer="0.2"/>
  <pageSetup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zoomScale="90" zoomScaleNormal="90" workbookViewId="0">
      <selection activeCell="D51" sqref="D51"/>
    </sheetView>
  </sheetViews>
  <sheetFormatPr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79" t="s">
        <v>218</v>
      </c>
      <c r="B2" s="3"/>
      <c r="D2" s="117" t="s">
        <v>11</v>
      </c>
      <c r="E2" s="117"/>
      <c r="F2" s="117"/>
    </row>
    <row r="3" spans="1:6" x14ac:dyDescent="0.25">
      <c r="A3" s="1"/>
      <c r="B3" s="2"/>
    </row>
    <row r="4" spans="1:6" ht="35.25" customHeight="1" x14ac:dyDescent="0.25">
      <c r="A4" s="118" t="s">
        <v>58</v>
      </c>
      <c r="B4" s="119"/>
      <c r="C4" s="119"/>
      <c r="D4" s="119"/>
      <c r="E4" s="119"/>
      <c r="F4" s="119"/>
    </row>
    <row r="5" spans="1:6" ht="18" customHeight="1" x14ac:dyDescent="0.25">
      <c r="A5" s="12" t="s">
        <v>246</v>
      </c>
      <c r="B5" s="33"/>
      <c r="C5" s="33"/>
      <c r="D5" s="33"/>
      <c r="E5" s="33"/>
      <c r="F5" s="33"/>
    </row>
    <row r="6" spans="1:6" ht="18" customHeight="1" x14ac:dyDescent="0.25">
      <c r="A6" s="12" t="s">
        <v>247</v>
      </c>
      <c r="B6" s="33"/>
      <c r="C6" s="33"/>
      <c r="D6" s="33"/>
      <c r="E6" s="33"/>
      <c r="F6" s="33"/>
    </row>
    <row r="7" spans="1:6" ht="18" customHeight="1" x14ac:dyDescent="0.25">
      <c r="A7" s="21" t="s">
        <v>248</v>
      </c>
      <c r="B7" s="33"/>
      <c r="C7" s="33"/>
      <c r="D7" s="33"/>
      <c r="E7" s="33"/>
      <c r="F7" s="33"/>
    </row>
    <row r="8" spans="1:6" ht="18" customHeight="1" x14ac:dyDescent="0.25">
      <c r="A8" s="12" t="s">
        <v>249</v>
      </c>
      <c r="B8" s="33"/>
      <c r="C8" s="33"/>
      <c r="D8" s="33"/>
      <c r="E8" s="33"/>
      <c r="F8" s="33"/>
    </row>
    <row r="9" spans="1:6" ht="18" customHeight="1" x14ac:dyDescent="0.25">
      <c r="A9" s="12" t="s">
        <v>250</v>
      </c>
      <c r="B9" s="33"/>
      <c r="C9" s="33"/>
      <c r="D9" s="33"/>
      <c r="E9" s="33"/>
      <c r="F9" s="33"/>
    </row>
    <row r="10" spans="1:6" ht="10.5" customHeight="1" x14ac:dyDescent="0.25">
      <c r="A10" s="4"/>
    </row>
    <row r="11" spans="1:6" x14ac:dyDescent="0.25">
      <c r="A11" s="115" t="s">
        <v>0</v>
      </c>
      <c r="B11" s="115" t="s">
        <v>1</v>
      </c>
      <c r="C11" s="115" t="s">
        <v>34</v>
      </c>
      <c r="D11" s="115"/>
      <c r="E11" s="115" t="s">
        <v>2</v>
      </c>
      <c r="F11" s="115"/>
    </row>
    <row r="12" spans="1:6" ht="34.5" x14ac:dyDescent="0.25">
      <c r="A12" s="115"/>
      <c r="B12" s="115"/>
      <c r="C12" s="29" t="s">
        <v>3</v>
      </c>
      <c r="D12" s="29" t="s">
        <v>4</v>
      </c>
      <c r="E12" s="29" t="s">
        <v>3</v>
      </c>
      <c r="F12" s="29" t="s">
        <v>4</v>
      </c>
    </row>
    <row r="13" spans="1:6" ht="21.75" customHeight="1" x14ac:dyDescent="0.25">
      <c r="A13" s="30" t="s">
        <v>35</v>
      </c>
      <c r="B13" s="6">
        <f>B14+B17</f>
        <v>8</v>
      </c>
      <c r="C13" s="6">
        <f>C14+C17</f>
        <v>8</v>
      </c>
      <c r="D13" s="65"/>
      <c r="E13" s="6">
        <f>E14+E17</f>
        <v>0</v>
      </c>
      <c r="F13" s="65"/>
    </row>
    <row r="14" spans="1:6" ht="21.75" customHeight="1" x14ac:dyDescent="0.25">
      <c r="A14" s="31" t="s">
        <v>14</v>
      </c>
      <c r="B14" s="77">
        <f>SUM(B15:B16)</f>
        <v>4</v>
      </c>
      <c r="C14" s="77">
        <f>SUM(C15:C16)</f>
        <v>4</v>
      </c>
      <c r="D14" s="65"/>
      <c r="E14" s="77">
        <f>SUM(E15:E16)</f>
        <v>0</v>
      </c>
      <c r="F14" s="65"/>
    </row>
    <row r="15" spans="1:6" ht="37.5" customHeight="1" x14ac:dyDescent="0.25">
      <c r="A15" s="9" t="s">
        <v>71</v>
      </c>
      <c r="B15" s="10">
        <v>2</v>
      </c>
      <c r="C15" s="10">
        <v>2</v>
      </c>
      <c r="D15" s="56" t="s">
        <v>251</v>
      </c>
      <c r="E15" s="10"/>
      <c r="F15" s="65"/>
    </row>
    <row r="16" spans="1:6" ht="30" customHeight="1" x14ac:dyDescent="0.25">
      <c r="A16" s="9" t="s">
        <v>36</v>
      </c>
      <c r="B16" s="10">
        <v>2</v>
      </c>
      <c r="C16" s="10">
        <v>2</v>
      </c>
      <c r="D16" s="65"/>
      <c r="E16" s="10"/>
      <c r="F16" s="65"/>
    </row>
    <row r="17" spans="1:6" ht="23.25" customHeight="1" x14ac:dyDescent="0.25">
      <c r="A17" s="31" t="s">
        <v>15</v>
      </c>
      <c r="B17" s="77">
        <f>SUM(B18:B19)</f>
        <v>4</v>
      </c>
      <c r="C17" s="77">
        <f>SUM(C18:C19)</f>
        <v>4</v>
      </c>
      <c r="D17" s="65"/>
      <c r="E17" s="77">
        <f>SUM(E18:E19)</f>
        <v>0</v>
      </c>
      <c r="F17" s="65"/>
    </row>
    <row r="18" spans="1:6" ht="143.25" customHeight="1" x14ac:dyDescent="0.25">
      <c r="A18" s="8" t="s">
        <v>37</v>
      </c>
      <c r="B18" s="10">
        <v>2</v>
      </c>
      <c r="C18" s="10">
        <v>2</v>
      </c>
      <c r="D18" s="56" t="s">
        <v>252</v>
      </c>
      <c r="E18" s="10"/>
      <c r="F18" s="65"/>
    </row>
    <row r="19" spans="1:6" ht="83.25" customHeight="1" x14ac:dyDescent="0.25">
      <c r="A19" s="8" t="s">
        <v>38</v>
      </c>
      <c r="B19" s="10">
        <v>2</v>
      </c>
      <c r="C19" s="10">
        <v>2</v>
      </c>
      <c r="D19" s="56" t="s">
        <v>251</v>
      </c>
      <c r="E19" s="10"/>
      <c r="F19" s="65"/>
    </row>
    <row r="20" spans="1:6" ht="21.75" customHeight="1" x14ac:dyDescent="0.25">
      <c r="A20" s="7" t="s">
        <v>39</v>
      </c>
      <c r="B20" s="6">
        <f>B21+B28+B34+B39+B42</f>
        <v>44</v>
      </c>
      <c r="C20" s="6">
        <f>C21+C28+C34+C39+C42</f>
        <v>38</v>
      </c>
      <c r="D20" s="65"/>
      <c r="E20" s="6">
        <f>E21+E28+E34+E39+E42</f>
        <v>0</v>
      </c>
      <c r="F20" s="65"/>
    </row>
    <row r="21" spans="1:6" ht="21.75" customHeight="1" x14ac:dyDescent="0.25">
      <c r="A21" s="7" t="s">
        <v>40</v>
      </c>
      <c r="B21" s="77">
        <f>SUM(B22:B27)</f>
        <v>12</v>
      </c>
      <c r="C21" s="77">
        <f>SUM(C22:C27)</f>
        <v>9</v>
      </c>
      <c r="D21" s="65"/>
      <c r="E21" s="77">
        <f>SUM(E22:E27)</f>
        <v>0</v>
      </c>
      <c r="F21" s="65"/>
    </row>
    <row r="22" spans="1:6" ht="57.75" customHeight="1" x14ac:dyDescent="0.25">
      <c r="A22" s="8" t="s">
        <v>41</v>
      </c>
      <c r="B22" s="10">
        <v>2</v>
      </c>
      <c r="C22" s="10">
        <v>2</v>
      </c>
      <c r="D22" s="56" t="s">
        <v>253</v>
      </c>
      <c r="E22" s="10"/>
      <c r="F22" s="65"/>
    </row>
    <row r="23" spans="1:6" ht="91.5" customHeight="1" x14ac:dyDescent="0.25">
      <c r="A23" s="37" t="s">
        <v>62</v>
      </c>
      <c r="B23" s="10">
        <v>2</v>
      </c>
      <c r="C23" s="10">
        <v>1</v>
      </c>
      <c r="D23" s="56" t="s">
        <v>68</v>
      </c>
      <c r="E23" s="10"/>
      <c r="F23" s="56" t="s">
        <v>51</v>
      </c>
    </row>
    <row r="24" spans="1:6" ht="40.5" x14ac:dyDescent="0.25">
      <c r="A24" s="8" t="s">
        <v>61</v>
      </c>
      <c r="B24" s="10">
        <v>2</v>
      </c>
      <c r="C24" s="10">
        <v>0</v>
      </c>
      <c r="D24" s="56" t="s">
        <v>30</v>
      </c>
      <c r="E24" s="10"/>
      <c r="F24" s="56" t="s">
        <v>119</v>
      </c>
    </row>
    <row r="25" spans="1:6" ht="49.5" x14ac:dyDescent="0.25">
      <c r="A25" s="36" t="s">
        <v>101</v>
      </c>
      <c r="B25" s="10">
        <v>2</v>
      </c>
      <c r="C25" s="10">
        <v>2</v>
      </c>
      <c r="D25" s="56" t="s">
        <v>52</v>
      </c>
      <c r="E25" s="10"/>
      <c r="F25" s="65"/>
    </row>
    <row r="26" spans="1:6" ht="33" x14ac:dyDescent="0.25">
      <c r="A26" s="36" t="s">
        <v>63</v>
      </c>
      <c r="B26" s="10">
        <v>2</v>
      </c>
      <c r="C26" s="10">
        <v>2</v>
      </c>
      <c r="D26" s="56" t="s">
        <v>53</v>
      </c>
      <c r="E26" s="10"/>
      <c r="F26" s="65"/>
    </row>
    <row r="27" spans="1:6" ht="33" x14ac:dyDescent="0.25">
      <c r="A27" s="37" t="s">
        <v>161</v>
      </c>
      <c r="B27" s="10">
        <v>2</v>
      </c>
      <c r="C27" s="10">
        <v>2</v>
      </c>
      <c r="D27" s="65"/>
      <c r="E27" s="10"/>
      <c r="F27" s="65"/>
    </row>
    <row r="28" spans="1:6" ht="22.5" customHeight="1" x14ac:dyDescent="0.25">
      <c r="A28" s="7" t="s">
        <v>42</v>
      </c>
      <c r="B28" s="77">
        <f>SUM(B29:B33)</f>
        <v>10</v>
      </c>
      <c r="C28" s="77">
        <f>SUM(C29:C33)</f>
        <v>10</v>
      </c>
      <c r="D28" s="65"/>
      <c r="E28" s="77">
        <f>SUM(E29:E33)</f>
        <v>0</v>
      </c>
      <c r="F28" s="65"/>
    </row>
    <row r="29" spans="1:6" ht="54.75" customHeight="1" x14ac:dyDescent="0.25">
      <c r="A29" s="8" t="s">
        <v>162</v>
      </c>
      <c r="B29" s="10">
        <v>2</v>
      </c>
      <c r="C29" s="10">
        <v>2</v>
      </c>
      <c r="D29" s="65"/>
      <c r="E29" s="10"/>
      <c r="F29" s="65"/>
    </row>
    <row r="30" spans="1:6" ht="54" customHeight="1" x14ac:dyDescent="0.25">
      <c r="A30" s="8" t="s">
        <v>163</v>
      </c>
      <c r="B30" s="10">
        <v>2</v>
      </c>
      <c r="C30" s="10">
        <v>2</v>
      </c>
      <c r="D30" s="65"/>
      <c r="E30" s="10"/>
      <c r="F30" s="65"/>
    </row>
    <row r="31" spans="1:6" ht="54" customHeight="1" x14ac:dyDescent="0.25">
      <c r="A31" s="36" t="s">
        <v>134</v>
      </c>
      <c r="B31" s="10">
        <v>2</v>
      </c>
      <c r="C31" s="10">
        <v>2</v>
      </c>
      <c r="D31" s="56" t="s">
        <v>135</v>
      </c>
      <c r="E31" s="10"/>
      <c r="F31" s="56" t="s">
        <v>136</v>
      </c>
    </row>
    <row r="32" spans="1:6" ht="49.5" x14ac:dyDescent="0.25">
      <c r="A32" s="8" t="s">
        <v>164</v>
      </c>
      <c r="B32" s="10">
        <v>2</v>
      </c>
      <c r="C32" s="10">
        <v>2</v>
      </c>
      <c r="D32" s="65"/>
      <c r="E32" s="10"/>
      <c r="F32" s="65"/>
    </row>
    <row r="33" spans="1:6" ht="63.75" customHeight="1" x14ac:dyDescent="0.25">
      <c r="A33" s="8" t="s">
        <v>165</v>
      </c>
      <c r="B33" s="10">
        <v>2</v>
      </c>
      <c r="C33" s="10">
        <v>2</v>
      </c>
      <c r="D33" s="56" t="s">
        <v>137</v>
      </c>
      <c r="E33" s="10"/>
      <c r="F33" s="56" t="s">
        <v>169</v>
      </c>
    </row>
    <row r="34" spans="1:6" ht="24" customHeight="1" x14ac:dyDescent="0.25">
      <c r="A34" s="7" t="s">
        <v>43</v>
      </c>
      <c r="B34" s="77">
        <f>SUM(B35:B38)</f>
        <v>8</v>
      </c>
      <c r="C34" s="77">
        <f>SUM(C35:C38)</f>
        <v>6</v>
      </c>
      <c r="D34" s="65"/>
      <c r="E34" s="77">
        <f>SUM(E35:E38)</f>
        <v>0</v>
      </c>
      <c r="F34" s="65"/>
    </row>
    <row r="35" spans="1:6" ht="66" x14ac:dyDescent="0.25">
      <c r="A35" s="9" t="s">
        <v>79</v>
      </c>
      <c r="B35" s="10">
        <v>2</v>
      </c>
      <c r="C35" s="10">
        <v>2</v>
      </c>
      <c r="D35" s="65"/>
      <c r="E35" s="10"/>
      <c r="F35" s="65"/>
    </row>
    <row r="36" spans="1:6" ht="49.5" x14ac:dyDescent="0.25">
      <c r="A36" s="36" t="s">
        <v>80</v>
      </c>
      <c r="B36" s="10">
        <v>2</v>
      </c>
      <c r="C36" s="10">
        <v>2</v>
      </c>
      <c r="D36" s="65"/>
      <c r="E36" s="10"/>
      <c r="F36" s="65"/>
    </row>
    <row r="37" spans="1:6" ht="33" x14ac:dyDescent="0.25">
      <c r="A37" s="9" t="s">
        <v>166</v>
      </c>
      <c r="B37" s="10">
        <v>2</v>
      </c>
      <c r="C37" s="10">
        <v>2</v>
      </c>
      <c r="D37" s="65"/>
      <c r="E37" s="10"/>
      <c r="F37" s="65"/>
    </row>
    <row r="38" spans="1:6" ht="33" x14ac:dyDescent="0.25">
      <c r="A38" s="36" t="s">
        <v>145</v>
      </c>
      <c r="B38" s="10">
        <v>2</v>
      </c>
      <c r="C38" s="10">
        <v>0</v>
      </c>
      <c r="D38" s="65"/>
      <c r="E38" s="10"/>
      <c r="F38" s="65"/>
    </row>
    <row r="39" spans="1:6" ht="28.5" customHeight="1" x14ac:dyDescent="0.25">
      <c r="A39" s="7" t="s">
        <v>44</v>
      </c>
      <c r="B39" s="77">
        <f>SUM(B40:B41)</f>
        <v>4</v>
      </c>
      <c r="C39" s="77">
        <f>SUM(C40:C41)</f>
        <v>4</v>
      </c>
      <c r="D39" s="65"/>
      <c r="E39" s="77">
        <f>SUM(E40:E41)</f>
        <v>0</v>
      </c>
      <c r="F39" s="65"/>
    </row>
    <row r="40" spans="1:6" ht="49.5" x14ac:dyDescent="0.25">
      <c r="A40" s="8" t="s">
        <v>55</v>
      </c>
      <c r="B40" s="10">
        <v>2</v>
      </c>
      <c r="C40" s="10">
        <v>2</v>
      </c>
      <c r="D40" s="65"/>
      <c r="E40" s="10"/>
      <c r="F40" s="65"/>
    </row>
    <row r="41" spans="1:6" ht="82.5" x14ac:dyDescent="0.25">
      <c r="A41" s="36" t="s">
        <v>167</v>
      </c>
      <c r="B41" s="10">
        <v>2</v>
      </c>
      <c r="C41" s="10">
        <v>2</v>
      </c>
      <c r="D41" s="56" t="s">
        <v>160</v>
      </c>
      <c r="E41" s="10"/>
      <c r="F41" s="65"/>
    </row>
    <row r="42" spans="1:6" ht="27" customHeight="1" x14ac:dyDescent="0.25">
      <c r="A42" s="32" t="s">
        <v>45</v>
      </c>
      <c r="B42" s="77">
        <f>SUM(B43:B47)</f>
        <v>10</v>
      </c>
      <c r="C42" s="77">
        <f>SUM(C43:C47)</f>
        <v>9</v>
      </c>
      <c r="D42" s="65"/>
      <c r="E42" s="77">
        <f>SUM(E43:E47)</f>
        <v>0</v>
      </c>
      <c r="F42" s="65"/>
    </row>
    <row r="43" spans="1:6" ht="54" x14ac:dyDescent="0.25">
      <c r="A43" s="8" t="s">
        <v>46</v>
      </c>
      <c r="B43" s="10">
        <v>2</v>
      </c>
      <c r="C43" s="10">
        <v>2</v>
      </c>
      <c r="D43" s="56" t="s">
        <v>54</v>
      </c>
      <c r="E43" s="10"/>
      <c r="F43" s="65"/>
    </row>
    <row r="44" spans="1:6" ht="40.5" x14ac:dyDescent="0.25">
      <c r="A44" s="8" t="s">
        <v>66</v>
      </c>
      <c r="B44" s="10">
        <v>2</v>
      </c>
      <c r="C44" s="10">
        <v>2</v>
      </c>
      <c r="D44" s="60" t="s">
        <v>149</v>
      </c>
      <c r="E44" s="10"/>
      <c r="F44" s="65"/>
    </row>
    <row r="45" spans="1:6" ht="49.5" x14ac:dyDescent="0.25">
      <c r="A45" s="36" t="s">
        <v>173</v>
      </c>
      <c r="B45" s="10">
        <v>2</v>
      </c>
      <c r="C45" s="10">
        <v>1</v>
      </c>
      <c r="D45" s="66"/>
      <c r="E45" s="10"/>
      <c r="F45" s="67"/>
    </row>
    <row r="46" spans="1:6" ht="49.5" x14ac:dyDescent="0.25">
      <c r="A46" s="36" t="s">
        <v>77</v>
      </c>
      <c r="B46" s="10">
        <v>2</v>
      </c>
      <c r="C46" s="10">
        <v>2</v>
      </c>
      <c r="D46" s="92" t="s">
        <v>254</v>
      </c>
      <c r="E46" s="10"/>
      <c r="F46" s="67"/>
    </row>
    <row r="47" spans="1:6" ht="27.75" customHeight="1" x14ac:dyDescent="0.25">
      <c r="A47" s="8" t="s">
        <v>81</v>
      </c>
      <c r="B47" s="10">
        <v>2</v>
      </c>
      <c r="C47" s="10">
        <v>2</v>
      </c>
      <c r="D47" s="56"/>
      <c r="E47" s="10"/>
      <c r="F47" s="65"/>
    </row>
    <row r="48" spans="1:6" ht="23.25" customHeight="1" x14ac:dyDescent="0.25">
      <c r="A48" s="32" t="s">
        <v>47</v>
      </c>
      <c r="B48" s="6">
        <f>B49+B52</f>
        <v>10</v>
      </c>
      <c r="C48" s="6">
        <f>C49+C52</f>
        <v>5</v>
      </c>
      <c r="D48" s="65"/>
      <c r="E48" s="6">
        <f>E49+E52</f>
        <v>0</v>
      </c>
      <c r="F48" s="65"/>
    </row>
    <row r="49" spans="1:6" ht="23.25" customHeight="1" x14ac:dyDescent="0.25">
      <c r="A49" s="32" t="s">
        <v>18</v>
      </c>
      <c r="B49" s="77">
        <f>SUM(B50:B51)</f>
        <v>4</v>
      </c>
      <c r="C49" s="77">
        <f>SUM(C50:C51)</f>
        <v>2</v>
      </c>
      <c r="D49" s="65"/>
      <c r="E49" s="77">
        <f>SUM(E50:E51)</f>
        <v>0</v>
      </c>
      <c r="F49" s="65"/>
    </row>
    <row r="50" spans="1:6" ht="83.25" customHeight="1" x14ac:dyDescent="0.25">
      <c r="A50" s="36" t="s">
        <v>152</v>
      </c>
      <c r="B50" s="10">
        <v>2</v>
      </c>
      <c r="C50" s="10">
        <v>2</v>
      </c>
      <c r="D50" s="56" t="s">
        <v>153</v>
      </c>
      <c r="E50" s="10"/>
      <c r="F50" s="56" t="s">
        <v>142</v>
      </c>
    </row>
    <row r="51" spans="1:6" ht="49.5" x14ac:dyDescent="0.25">
      <c r="A51" s="36" t="s">
        <v>65</v>
      </c>
      <c r="B51" s="10">
        <v>2</v>
      </c>
      <c r="C51" s="10">
        <v>0</v>
      </c>
      <c r="D51" s="65"/>
      <c r="E51" s="10"/>
      <c r="F51" s="66"/>
    </row>
    <row r="52" spans="1:6" ht="27" customHeight="1" x14ac:dyDescent="0.25">
      <c r="A52" s="32" t="s">
        <v>48</v>
      </c>
      <c r="B52" s="77">
        <f>SUM(B53:B55)</f>
        <v>6</v>
      </c>
      <c r="C52" s="77">
        <f>SUM(C53:C55)</f>
        <v>3</v>
      </c>
      <c r="D52" s="65"/>
      <c r="E52" s="77">
        <f>SUM(E53:E55)</f>
        <v>0</v>
      </c>
      <c r="F52" s="65"/>
    </row>
    <row r="53" spans="1:6" ht="33" x14ac:dyDescent="0.25">
      <c r="A53" s="8" t="s">
        <v>67</v>
      </c>
      <c r="B53" s="10">
        <v>2</v>
      </c>
      <c r="C53" s="10">
        <v>0</v>
      </c>
      <c r="D53" s="56" t="s">
        <v>50</v>
      </c>
      <c r="E53" s="10"/>
      <c r="F53" s="56" t="s">
        <v>50</v>
      </c>
    </row>
    <row r="54" spans="1:6" ht="33" x14ac:dyDescent="0.25">
      <c r="A54" s="8" t="s">
        <v>49</v>
      </c>
      <c r="B54" s="10">
        <v>2</v>
      </c>
      <c r="C54" s="10">
        <v>2</v>
      </c>
      <c r="D54" s="65"/>
      <c r="E54" s="10"/>
      <c r="F54" s="65"/>
    </row>
    <row r="55" spans="1:6" ht="54" customHeight="1" x14ac:dyDescent="0.25">
      <c r="A55" s="37" t="s">
        <v>86</v>
      </c>
      <c r="B55" s="10">
        <v>2</v>
      </c>
      <c r="C55" s="10">
        <v>1</v>
      </c>
      <c r="D55" s="65"/>
      <c r="E55" s="10"/>
      <c r="F55" s="65"/>
    </row>
    <row r="56" spans="1:6" ht="22.5" customHeight="1" x14ac:dyDescent="0.25">
      <c r="A56" s="76" t="s">
        <v>5</v>
      </c>
      <c r="B56" s="6">
        <f>B13+B20+B48</f>
        <v>62</v>
      </c>
      <c r="C56" s="6">
        <f>C13+C20+C48</f>
        <v>51</v>
      </c>
      <c r="D56" s="10"/>
      <c r="E56" s="6">
        <f>E13+E20+E48</f>
        <v>0</v>
      </c>
      <c r="F56" s="68"/>
    </row>
    <row r="57" spans="1:6" ht="27.75" customHeight="1" x14ac:dyDescent="0.25">
      <c r="A57" s="77" t="s">
        <v>6</v>
      </c>
      <c r="B57" s="6">
        <v>100</v>
      </c>
      <c r="C57" s="121">
        <f>ROUND(C56/B56*100,0)</f>
        <v>82</v>
      </c>
      <c r="D57" s="122"/>
      <c r="E57" s="115">
        <f>ROUND(E56/B56*100,0)</f>
        <v>0</v>
      </c>
      <c r="F57" s="115"/>
    </row>
    <row r="58" spans="1:6" ht="27" customHeight="1" x14ac:dyDescent="0.25">
      <c r="A58" s="77" t="s">
        <v>7</v>
      </c>
      <c r="B58" s="10"/>
      <c r="C58" s="115" t="str">
        <f>IF(AND(AND(C15=2,C22=2),C57&gt;=80),"Loại A",IF(AND(AND(C15=2,C22=2),C57&gt;=65),"Loại B",IF(AND(AND(C15=2,C22=2),C57&gt;=50),"Loại C",IF(AND(AND(C15=2,C22=2),C57&lt;50),"Không đạt chuẩn",IF(OR(C15&lt;2,C22&lt;2),"Không đạt chuẩn")))))</f>
        <v>Loại A</v>
      </c>
      <c r="D58" s="115"/>
      <c r="E58" s="115" t="str">
        <f>IF(AND(AND(E15=2,E22=2),E57&gt;=80),"Loại A",IF(AND(AND(E15=2,E22=2),E57&gt;=65),"Loại B",IF(AND(AND(E15=2,E22=2),E57&gt;=50),"Loại C",IF(AND(AND(E15=2,E22=2),E57&lt;50),"Không đạt chuẩn",IF(OR(E15&lt;2,E22&lt;2),"Không đạt chuẩn")))))</f>
        <v>Không đạt chuẩn</v>
      </c>
      <c r="F58" s="115"/>
    </row>
    <row r="59" spans="1:6" x14ac:dyDescent="0.25">
      <c r="A59" s="13"/>
    </row>
    <row r="60" spans="1:6" x14ac:dyDescent="0.25">
      <c r="A60" s="75" t="s">
        <v>221</v>
      </c>
      <c r="D60" s="113" t="s">
        <v>222</v>
      </c>
      <c r="E60" s="113"/>
      <c r="F60" s="113"/>
    </row>
    <row r="61" spans="1:6" x14ac:dyDescent="0.25">
      <c r="A61" s="78" t="s">
        <v>8</v>
      </c>
      <c r="D61" s="116" t="s">
        <v>9</v>
      </c>
      <c r="E61" s="116"/>
      <c r="F61" s="116"/>
    </row>
    <row r="62" spans="1:6" x14ac:dyDescent="0.25">
      <c r="A62" s="75"/>
      <c r="D62" s="113"/>
      <c r="E62" s="113"/>
      <c r="F62" s="113"/>
    </row>
    <row r="64" spans="1:6" x14ac:dyDescent="0.25">
      <c r="C64" s="14"/>
    </row>
    <row r="66" spans="3:6" x14ac:dyDescent="0.25">
      <c r="C66" s="14"/>
    </row>
    <row r="67" spans="3:6" x14ac:dyDescent="0.25">
      <c r="D67" s="120" t="s">
        <v>182</v>
      </c>
      <c r="E67" s="120"/>
      <c r="F67" s="120"/>
    </row>
  </sheetData>
  <mergeCells count="14">
    <mergeCell ref="D2:F2"/>
    <mergeCell ref="A4:F4"/>
    <mergeCell ref="A11:A12"/>
    <mergeCell ref="B11:B12"/>
    <mergeCell ref="C11:D11"/>
    <mergeCell ref="E11:F11"/>
    <mergeCell ref="D62:F62"/>
    <mergeCell ref="D67:F67"/>
    <mergeCell ref="C57:D57"/>
    <mergeCell ref="E57:F57"/>
    <mergeCell ref="C58:D58"/>
    <mergeCell ref="E58:F58"/>
    <mergeCell ref="D60:F60"/>
    <mergeCell ref="D61:F61"/>
  </mergeCells>
  <conditionalFormatting sqref="B13:C14 B17:C17 B15:B16 B20:C21 B18:B19 B28:C28 B22:B27 B34:C34 B29:B33 B39:C39 B35:B38 B42:C42 B40:B41 B48:C49 B43:B47 B52:C52 B50:B51 B53:B55">
    <cfRule type="cellIs" dxfId="184" priority="11" stopIfTrue="1" operator="equal">
      <formula>0</formula>
    </cfRule>
  </conditionalFormatting>
  <conditionalFormatting sqref="E13:E55">
    <cfRule type="cellIs" dxfId="183" priority="10" stopIfTrue="1" operator="equal">
      <formula>0</formula>
    </cfRule>
  </conditionalFormatting>
  <conditionalFormatting sqref="C15:C16">
    <cfRule type="cellIs" dxfId="182" priority="9" stopIfTrue="1" operator="equal">
      <formula>0</formula>
    </cfRule>
  </conditionalFormatting>
  <conditionalFormatting sqref="C18:C19">
    <cfRule type="cellIs" dxfId="181" priority="8" stopIfTrue="1" operator="equal">
      <formula>0</formula>
    </cfRule>
  </conditionalFormatting>
  <conditionalFormatting sqref="C22:C27">
    <cfRule type="cellIs" dxfId="180" priority="7" stopIfTrue="1" operator="equal">
      <formula>0</formula>
    </cfRule>
  </conditionalFormatting>
  <conditionalFormatting sqref="C29:C33">
    <cfRule type="cellIs" dxfId="179" priority="6" stopIfTrue="1" operator="equal">
      <formula>0</formula>
    </cfRule>
  </conditionalFormatting>
  <conditionalFormatting sqref="C35:C38">
    <cfRule type="cellIs" dxfId="178" priority="5" stopIfTrue="1" operator="equal">
      <formula>0</formula>
    </cfRule>
  </conditionalFormatting>
  <conditionalFormatting sqref="C40:C41">
    <cfRule type="cellIs" dxfId="177" priority="4" stopIfTrue="1" operator="equal">
      <formula>0</formula>
    </cfRule>
  </conditionalFormatting>
  <conditionalFormatting sqref="C43:C47">
    <cfRule type="cellIs" dxfId="176" priority="3" stopIfTrue="1" operator="equal">
      <formula>0</formula>
    </cfRule>
  </conditionalFormatting>
  <conditionalFormatting sqref="C50:C51">
    <cfRule type="cellIs" dxfId="175" priority="2" stopIfTrue="1" operator="equal">
      <formula>0</formula>
    </cfRule>
  </conditionalFormatting>
  <conditionalFormatting sqref="C53:C55">
    <cfRule type="cellIs" dxfId="174" priority="1" stopIfTrue="1" operator="equal">
      <formula>0</formula>
    </cfRule>
  </conditionalFormatting>
  <pageMargins left="0.3" right="0.24" top="0.38" bottom="0.35" header="0.3" footer="0.2"/>
  <pageSetup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opLeftCell="A4" zoomScale="80" zoomScaleNormal="80" workbookViewId="0">
      <selection activeCell="A6" sqref="A6"/>
    </sheetView>
  </sheetViews>
  <sheetFormatPr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79" t="s">
        <v>218</v>
      </c>
      <c r="B2" s="3"/>
      <c r="D2" s="117" t="s">
        <v>11</v>
      </c>
      <c r="E2" s="117"/>
      <c r="F2" s="117"/>
    </row>
    <row r="3" spans="1:6" x14ac:dyDescent="0.25">
      <c r="A3" s="1"/>
      <c r="B3" s="2"/>
    </row>
    <row r="4" spans="1:6" ht="35.25" customHeight="1" x14ac:dyDescent="0.25">
      <c r="A4" s="118" t="s">
        <v>58</v>
      </c>
      <c r="B4" s="119"/>
      <c r="C4" s="119"/>
      <c r="D4" s="119"/>
      <c r="E4" s="119"/>
      <c r="F4" s="119"/>
    </row>
    <row r="5" spans="1:6" ht="18" customHeight="1" x14ac:dyDescent="0.25">
      <c r="A5" s="12" t="s">
        <v>259</v>
      </c>
      <c r="B5" s="33"/>
      <c r="C5" s="33"/>
      <c r="D5" s="33"/>
      <c r="E5" s="33"/>
      <c r="F5" s="33"/>
    </row>
    <row r="6" spans="1:6" ht="18" customHeight="1" x14ac:dyDescent="0.25">
      <c r="A6" s="12" t="s">
        <v>224</v>
      </c>
      <c r="B6" s="33"/>
      <c r="C6" s="33"/>
      <c r="D6" s="33"/>
      <c r="E6" s="33"/>
      <c r="F6" s="33"/>
    </row>
    <row r="7" spans="1:6" ht="18" customHeight="1" x14ac:dyDescent="0.25">
      <c r="A7" s="21" t="s">
        <v>248</v>
      </c>
      <c r="B7" s="33"/>
      <c r="C7" s="33"/>
      <c r="D7" s="33"/>
      <c r="E7" s="33"/>
      <c r="F7" s="33"/>
    </row>
    <row r="8" spans="1:6" ht="18" customHeight="1" x14ac:dyDescent="0.25">
      <c r="A8" s="12" t="s">
        <v>249</v>
      </c>
      <c r="B8" s="33"/>
      <c r="C8" s="33"/>
      <c r="D8" s="33"/>
      <c r="E8" s="33"/>
      <c r="F8" s="33"/>
    </row>
    <row r="9" spans="1:6" ht="18" customHeight="1" x14ac:dyDescent="0.25">
      <c r="A9" s="12" t="s">
        <v>260</v>
      </c>
      <c r="B9" s="33"/>
      <c r="C9" s="33"/>
      <c r="D9" s="33"/>
      <c r="E9" s="33"/>
      <c r="F9" s="33"/>
    </row>
    <row r="10" spans="1:6" ht="10.5" customHeight="1" x14ac:dyDescent="0.25">
      <c r="A10" s="4"/>
    </row>
    <row r="11" spans="1:6" x14ac:dyDescent="0.25">
      <c r="A11" s="115" t="s">
        <v>0</v>
      </c>
      <c r="B11" s="115" t="s">
        <v>1</v>
      </c>
      <c r="C11" s="115" t="s">
        <v>34</v>
      </c>
      <c r="D11" s="115"/>
      <c r="E11" s="115" t="s">
        <v>2</v>
      </c>
      <c r="F11" s="115"/>
    </row>
    <row r="12" spans="1:6" ht="34.5" x14ac:dyDescent="0.25">
      <c r="A12" s="115"/>
      <c r="B12" s="115"/>
      <c r="C12" s="29" t="s">
        <v>3</v>
      </c>
      <c r="D12" s="29" t="s">
        <v>4</v>
      </c>
      <c r="E12" s="29" t="s">
        <v>3</v>
      </c>
      <c r="F12" s="29" t="s">
        <v>4</v>
      </c>
    </row>
    <row r="13" spans="1:6" ht="21.75" customHeight="1" x14ac:dyDescent="0.25">
      <c r="A13" s="30" t="s">
        <v>35</v>
      </c>
      <c r="B13" s="6">
        <f>B14+B17</f>
        <v>8</v>
      </c>
      <c r="C13" s="6">
        <f>C14+C17</f>
        <v>8</v>
      </c>
      <c r="D13" s="65"/>
      <c r="E13" s="6">
        <f>E14+E17</f>
        <v>0</v>
      </c>
      <c r="F13" s="65"/>
    </row>
    <row r="14" spans="1:6" ht="21.75" customHeight="1" x14ac:dyDescent="0.25">
      <c r="A14" s="31" t="s">
        <v>14</v>
      </c>
      <c r="B14" s="77">
        <f>SUM(B15:B16)</f>
        <v>4</v>
      </c>
      <c r="C14" s="77">
        <f>SUM(C15:C16)</f>
        <v>4</v>
      </c>
      <c r="D14" s="65"/>
      <c r="E14" s="77">
        <f>SUM(E15:E16)</f>
        <v>0</v>
      </c>
      <c r="F14" s="65"/>
    </row>
    <row r="15" spans="1:6" ht="37.5" customHeight="1" x14ac:dyDescent="0.25">
      <c r="A15" s="9" t="s">
        <v>71</v>
      </c>
      <c r="B15" s="10">
        <v>2</v>
      </c>
      <c r="C15" s="10">
        <v>2</v>
      </c>
      <c r="D15" s="56" t="s">
        <v>261</v>
      </c>
      <c r="E15" s="10"/>
      <c r="F15" s="65"/>
    </row>
    <row r="16" spans="1:6" ht="30" customHeight="1" x14ac:dyDescent="0.25">
      <c r="A16" s="9" t="s">
        <v>36</v>
      </c>
      <c r="B16" s="10">
        <v>2</v>
      </c>
      <c r="C16" s="10">
        <v>2</v>
      </c>
      <c r="D16" s="65"/>
      <c r="E16" s="10"/>
      <c r="F16" s="65"/>
    </row>
    <row r="17" spans="1:6" ht="23.25" customHeight="1" x14ac:dyDescent="0.25">
      <c r="A17" s="31" t="s">
        <v>15</v>
      </c>
      <c r="B17" s="77">
        <f>SUM(B18:B19)</f>
        <v>4</v>
      </c>
      <c r="C17" s="77">
        <f>SUM(C18:C19)</f>
        <v>4</v>
      </c>
      <c r="D17" s="65"/>
      <c r="E17" s="77">
        <f>SUM(E18:E19)</f>
        <v>0</v>
      </c>
      <c r="F17" s="65"/>
    </row>
    <row r="18" spans="1:6" ht="143.25" customHeight="1" x14ac:dyDescent="0.25">
      <c r="A18" s="8" t="s">
        <v>37</v>
      </c>
      <c r="B18" s="10">
        <v>2</v>
      </c>
      <c r="C18" s="10">
        <v>2</v>
      </c>
      <c r="D18" s="56" t="s">
        <v>262</v>
      </c>
      <c r="E18" s="10"/>
      <c r="F18" s="65"/>
    </row>
    <row r="19" spans="1:6" ht="83.25" customHeight="1" x14ac:dyDescent="0.25">
      <c r="A19" s="8" t="s">
        <v>38</v>
      </c>
      <c r="B19" s="10">
        <v>2</v>
      </c>
      <c r="C19" s="10">
        <v>2</v>
      </c>
      <c r="D19" s="56" t="s">
        <v>261</v>
      </c>
      <c r="E19" s="10"/>
      <c r="F19" s="65"/>
    </row>
    <row r="20" spans="1:6" ht="21.75" customHeight="1" x14ac:dyDescent="0.25">
      <c r="A20" s="7" t="s">
        <v>39</v>
      </c>
      <c r="B20" s="6">
        <f>B21+B28+B34+B39+B42</f>
        <v>44</v>
      </c>
      <c r="C20" s="6">
        <f>C21+C28+C34+C39+C42</f>
        <v>37</v>
      </c>
      <c r="D20" s="65"/>
      <c r="E20" s="6">
        <f>E21+E28+E34+E39+E42</f>
        <v>0</v>
      </c>
      <c r="F20" s="65"/>
    </row>
    <row r="21" spans="1:6" ht="21.75" customHeight="1" x14ac:dyDescent="0.25">
      <c r="A21" s="7" t="s">
        <v>40</v>
      </c>
      <c r="B21" s="77">
        <f>SUM(B22:B27)</f>
        <v>12</v>
      </c>
      <c r="C21" s="77">
        <f>SUM(C22:C27)</f>
        <v>9</v>
      </c>
      <c r="D21" s="65"/>
      <c r="E21" s="77">
        <f>SUM(E22:E27)</f>
        <v>0</v>
      </c>
      <c r="F21" s="65"/>
    </row>
    <row r="22" spans="1:6" ht="57.75" customHeight="1" x14ac:dyDescent="0.25">
      <c r="A22" s="8" t="s">
        <v>41</v>
      </c>
      <c r="B22" s="10">
        <v>2</v>
      </c>
      <c r="C22" s="10">
        <v>0</v>
      </c>
      <c r="D22" s="56" t="s">
        <v>28</v>
      </c>
      <c r="E22" s="10"/>
      <c r="F22" s="65"/>
    </row>
    <row r="23" spans="1:6" ht="91.5" customHeight="1" x14ac:dyDescent="0.25">
      <c r="A23" s="37" t="s">
        <v>62</v>
      </c>
      <c r="B23" s="10">
        <v>2</v>
      </c>
      <c r="C23" s="10">
        <v>2</v>
      </c>
      <c r="D23" s="56" t="s">
        <v>68</v>
      </c>
      <c r="E23" s="10"/>
      <c r="F23" s="56" t="s">
        <v>51</v>
      </c>
    </row>
    <row r="24" spans="1:6" ht="40.5" x14ac:dyDescent="0.25">
      <c r="A24" s="8" t="s">
        <v>61</v>
      </c>
      <c r="B24" s="10">
        <v>2</v>
      </c>
      <c r="C24" s="10">
        <v>1</v>
      </c>
      <c r="D24" s="56" t="s">
        <v>30</v>
      </c>
      <c r="E24" s="10"/>
      <c r="F24" s="56" t="s">
        <v>119</v>
      </c>
    </row>
    <row r="25" spans="1:6" ht="49.5" x14ac:dyDescent="0.25">
      <c r="A25" s="36" t="s">
        <v>101</v>
      </c>
      <c r="B25" s="10">
        <v>2</v>
      </c>
      <c r="C25" s="10">
        <v>2</v>
      </c>
      <c r="D25" s="56" t="s">
        <v>52</v>
      </c>
      <c r="E25" s="10"/>
      <c r="F25" s="65"/>
    </row>
    <row r="26" spans="1:6" ht="33" x14ac:dyDescent="0.25">
      <c r="A26" s="36" t="s">
        <v>63</v>
      </c>
      <c r="B26" s="10">
        <v>2</v>
      </c>
      <c r="C26" s="10">
        <v>2</v>
      </c>
      <c r="D26" s="56" t="s">
        <v>53</v>
      </c>
      <c r="E26" s="10"/>
      <c r="F26" s="65"/>
    </row>
    <row r="27" spans="1:6" ht="33" x14ac:dyDescent="0.25">
      <c r="A27" s="37" t="s">
        <v>161</v>
      </c>
      <c r="B27" s="10">
        <v>2</v>
      </c>
      <c r="C27" s="10">
        <v>2</v>
      </c>
      <c r="D27" s="65"/>
      <c r="E27" s="10"/>
      <c r="F27" s="65"/>
    </row>
    <row r="28" spans="1:6" ht="22.5" customHeight="1" x14ac:dyDescent="0.25">
      <c r="A28" s="7" t="s">
        <v>42</v>
      </c>
      <c r="B28" s="77">
        <f>SUM(B29:B33)</f>
        <v>10</v>
      </c>
      <c r="C28" s="77">
        <f>SUM(C29:C33)</f>
        <v>9</v>
      </c>
      <c r="D28" s="65"/>
      <c r="E28" s="77">
        <f>SUM(E29:E33)</f>
        <v>0</v>
      </c>
      <c r="F28" s="65"/>
    </row>
    <row r="29" spans="1:6" ht="54.75" customHeight="1" x14ac:dyDescent="0.25">
      <c r="A29" s="8" t="s">
        <v>162</v>
      </c>
      <c r="B29" s="10">
        <v>2</v>
      </c>
      <c r="C29" s="10">
        <v>2</v>
      </c>
      <c r="D29" s="65"/>
      <c r="E29" s="10"/>
      <c r="F29" s="65"/>
    </row>
    <row r="30" spans="1:6" ht="54" customHeight="1" x14ac:dyDescent="0.25">
      <c r="A30" s="8" t="s">
        <v>163</v>
      </c>
      <c r="B30" s="10">
        <v>2</v>
      </c>
      <c r="C30" s="10">
        <v>1</v>
      </c>
      <c r="D30" s="65"/>
      <c r="E30" s="10"/>
      <c r="F30" s="65"/>
    </row>
    <row r="31" spans="1:6" ht="54" customHeight="1" x14ac:dyDescent="0.25">
      <c r="A31" s="36" t="s">
        <v>134</v>
      </c>
      <c r="B31" s="10">
        <v>2</v>
      </c>
      <c r="C31" s="10">
        <v>2</v>
      </c>
      <c r="D31" s="56" t="s">
        <v>135</v>
      </c>
      <c r="E31" s="10"/>
      <c r="F31" s="56" t="s">
        <v>136</v>
      </c>
    </row>
    <row r="32" spans="1:6" ht="49.5" x14ac:dyDescent="0.25">
      <c r="A32" s="8" t="s">
        <v>164</v>
      </c>
      <c r="B32" s="10">
        <v>2</v>
      </c>
      <c r="C32" s="10">
        <v>2</v>
      </c>
      <c r="D32" s="65"/>
      <c r="E32" s="10"/>
      <c r="F32" s="65"/>
    </row>
    <row r="33" spans="1:6" ht="63.75" customHeight="1" x14ac:dyDescent="0.25">
      <c r="A33" s="8" t="s">
        <v>165</v>
      </c>
      <c r="B33" s="10">
        <v>2</v>
      </c>
      <c r="C33" s="10">
        <v>2</v>
      </c>
      <c r="D33" s="56" t="s">
        <v>137</v>
      </c>
      <c r="E33" s="10"/>
      <c r="F33" s="56" t="s">
        <v>169</v>
      </c>
    </row>
    <row r="34" spans="1:6" ht="24" customHeight="1" x14ac:dyDescent="0.25">
      <c r="A34" s="7" t="s">
        <v>43</v>
      </c>
      <c r="B34" s="77">
        <f>SUM(B35:B38)</f>
        <v>8</v>
      </c>
      <c r="C34" s="77">
        <f>SUM(C35:C38)</f>
        <v>8</v>
      </c>
      <c r="D34" s="65"/>
      <c r="E34" s="77">
        <f>SUM(E35:E38)</f>
        <v>0</v>
      </c>
      <c r="F34" s="65"/>
    </row>
    <row r="35" spans="1:6" ht="66" x14ac:dyDescent="0.25">
      <c r="A35" s="9" t="s">
        <v>79</v>
      </c>
      <c r="B35" s="10">
        <v>2</v>
      </c>
      <c r="C35" s="10">
        <v>2</v>
      </c>
      <c r="D35" s="65"/>
      <c r="E35" s="10"/>
      <c r="F35" s="65"/>
    </row>
    <row r="36" spans="1:6" ht="49.5" x14ac:dyDescent="0.25">
      <c r="A36" s="36" t="s">
        <v>80</v>
      </c>
      <c r="B36" s="10">
        <v>2</v>
      </c>
      <c r="C36" s="10">
        <v>2</v>
      </c>
      <c r="D36" s="65"/>
      <c r="E36" s="10"/>
      <c r="F36" s="65"/>
    </row>
    <row r="37" spans="1:6" ht="33" x14ac:dyDescent="0.25">
      <c r="A37" s="9" t="s">
        <v>166</v>
      </c>
      <c r="B37" s="10">
        <v>2</v>
      </c>
      <c r="C37" s="10">
        <v>2</v>
      </c>
      <c r="D37" s="65"/>
      <c r="E37" s="10"/>
      <c r="F37" s="65"/>
    </row>
    <row r="38" spans="1:6" ht="33" x14ac:dyDescent="0.25">
      <c r="A38" s="36" t="s">
        <v>145</v>
      </c>
      <c r="B38" s="10">
        <v>2</v>
      </c>
      <c r="C38" s="10">
        <v>2</v>
      </c>
      <c r="D38" s="65"/>
      <c r="E38" s="10"/>
      <c r="F38" s="65"/>
    </row>
    <row r="39" spans="1:6" ht="28.5" customHeight="1" x14ac:dyDescent="0.25">
      <c r="A39" s="7" t="s">
        <v>44</v>
      </c>
      <c r="B39" s="77">
        <f>SUM(B40:B41)</f>
        <v>4</v>
      </c>
      <c r="C39" s="77">
        <f>SUM(C40:C41)</f>
        <v>4</v>
      </c>
      <c r="D39" s="65"/>
      <c r="E39" s="77">
        <f>SUM(E40:E41)</f>
        <v>0</v>
      </c>
      <c r="F39" s="65"/>
    </row>
    <row r="40" spans="1:6" ht="49.5" x14ac:dyDescent="0.25">
      <c r="A40" s="8" t="s">
        <v>55</v>
      </c>
      <c r="B40" s="10">
        <v>2</v>
      </c>
      <c r="C40" s="10">
        <v>2</v>
      </c>
      <c r="D40" s="65"/>
      <c r="E40" s="10"/>
      <c r="F40" s="65"/>
    </row>
    <row r="41" spans="1:6" ht="82.5" x14ac:dyDescent="0.25">
      <c r="A41" s="36" t="s">
        <v>167</v>
      </c>
      <c r="B41" s="10">
        <v>2</v>
      </c>
      <c r="C41" s="10">
        <v>2</v>
      </c>
      <c r="D41" s="56" t="s">
        <v>160</v>
      </c>
      <c r="E41" s="10"/>
      <c r="F41" s="65"/>
    </row>
    <row r="42" spans="1:6" ht="27" customHeight="1" x14ac:dyDescent="0.25">
      <c r="A42" s="32" t="s">
        <v>45</v>
      </c>
      <c r="B42" s="77">
        <f>SUM(B43:B47)</f>
        <v>10</v>
      </c>
      <c r="C42" s="77">
        <f>SUM(C43:C47)</f>
        <v>7</v>
      </c>
      <c r="D42" s="65"/>
      <c r="E42" s="77">
        <f>SUM(E43:E47)</f>
        <v>0</v>
      </c>
      <c r="F42" s="65"/>
    </row>
    <row r="43" spans="1:6" ht="54" x14ac:dyDescent="0.25">
      <c r="A43" s="8" t="s">
        <v>46</v>
      </c>
      <c r="B43" s="10">
        <v>2</v>
      </c>
      <c r="C43" s="10">
        <v>2</v>
      </c>
      <c r="D43" s="56" t="s">
        <v>54</v>
      </c>
      <c r="E43" s="10"/>
      <c r="F43" s="65"/>
    </row>
    <row r="44" spans="1:6" ht="40.5" x14ac:dyDescent="0.25">
      <c r="A44" s="8" t="s">
        <v>66</v>
      </c>
      <c r="B44" s="10">
        <v>2</v>
      </c>
      <c r="C44" s="10">
        <v>2</v>
      </c>
      <c r="D44" s="60" t="s">
        <v>149</v>
      </c>
      <c r="E44" s="10"/>
      <c r="F44" s="65"/>
    </row>
    <row r="45" spans="1:6" ht="49.5" x14ac:dyDescent="0.25">
      <c r="A45" s="36" t="s">
        <v>173</v>
      </c>
      <c r="B45" s="10">
        <v>2</v>
      </c>
      <c r="C45" s="10">
        <v>0</v>
      </c>
      <c r="D45" s="66"/>
      <c r="E45" s="10"/>
      <c r="F45" s="67"/>
    </row>
    <row r="46" spans="1:6" ht="49.5" x14ac:dyDescent="0.25">
      <c r="A46" s="36" t="s">
        <v>77</v>
      </c>
      <c r="B46" s="10">
        <v>2</v>
      </c>
      <c r="C46" s="10">
        <v>1</v>
      </c>
      <c r="D46" s="66"/>
      <c r="E46" s="10"/>
      <c r="F46" s="67"/>
    </row>
    <row r="47" spans="1:6" ht="27.75" customHeight="1" x14ac:dyDescent="0.25">
      <c r="A47" s="8" t="s">
        <v>81</v>
      </c>
      <c r="B47" s="10">
        <v>2</v>
      </c>
      <c r="C47" s="10">
        <v>2</v>
      </c>
      <c r="D47" s="56"/>
      <c r="E47" s="10"/>
      <c r="F47" s="65"/>
    </row>
    <row r="48" spans="1:6" ht="23.25" customHeight="1" x14ac:dyDescent="0.25">
      <c r="A48" s="32" t="s">
        <v>47</v>
      </c>
      <c r="B48" s="6">
        <f>B49+B52</f>
        <v>10</v>
      </c>
      <c r="C48" s="6">
        <f>C49+C52</f>
        <v>5</v>
      </c>
      <c r="D48" s="65"/>
      <c r="E48" s="6">
        <f>E49+E52</f>
        <v>0</v>
      </c>
      <c r="F48" s="65"/>
    </row>
    <row r="49" spans="1:6" ht="23.25" customHeight="1" x14ac:dyDescent="0.25">
      <c r="A49" s="32" t="s">
        <v>18</v>
      </c>
      <c r="B49" s="77">
        <f>SUM(B50:B51)</f>
        <v>4</v>
      </c>
      <c r="C49" s="77">
        <f>SUM(C50:C51)</f>
        <v>4</v>
      </c>
      <c r="D49" s="65"/>
      <c r="E49" s="77">
        <f>SUM(E50:E51)</f>
        <v>0</v>
      </c>
      <c r="F49" s="65"/>
    </row>
    <row r="50" spans="1:6" ht="83.25" customHeight="1" x14ac:dyDescent="0.25">
      <c r="A50" s="36" t="s">
        <v>152</v>
      </c>
      <c r="B50" s="10">
        <v>2</v>
      </c>
      <c r="C50" s="10">
        <v>2</v>
      </c>
      <c r="D50" s="56" t="s">
        <v>153</v>
      </c>
      <c r="E50" s="10"/>
      <c r="F50" s="56" t="s">
        <v>142</v>
      </c>
    </row>
    <row r="51" spans="1:6" ht="49.5" x14ac:dyDescent="0.25">
      <c r="A51" s="36" t="s">
        <v>65</v>
      </c>
      <c r="B51" s="10">
        <v>2</v>
      </c>
      <c r="C51" s="10">
        <v>2</v>
      </c>
      <c r="D51" s="65"/>
      <c r="E51" s="10"/>
      <c r="F51" s="66"/>
    </row>
    <row r="52" spans="1:6" ht="27" customHeight="1" x14ac:dyDescent="0.25">
      <c r="A52" s="32" t="s">
        <v>48</v>
      </c>
      <c r="B52" s="77">
        <f>SUM(B53:B55)</f>
        <v>6</v>
      </c>
      <c r="C52" s="77">
        <f>SUM(C53:C55)</f>
        <v>1</v>
      </c>
      <c r="D52" s="65"/>
      <c r="E52" s="77">
        <f>SUM(E53:E55)</f>
        <v>0</v>
      </c>
      <c r="F52" s="65"/>
    </row>
    <row r="53" spans="1:6" ht="33" x14ac:dyDescent="0.25">
      <c r="A53" s="8" t="s">
        <v>67</v>
      </c>
      <c r="B53" s="10">
        <v>2</v>
      </c>
      <c r="C53" s="10">
        <v>0</v>
      </c>
      <c r="D53" s="56" t="s">
        <v>50</v>
      </c>
      <c r="E53" s="10"/>
      <c r="F53" s="56" t="s">
        <v>50</v>
      </c>
    </row>
    <row r="54" spans="1:6" ht="33" x14ac:dyDescent="0.25">
      <c r="A54" s="8" t="s">
        <v>49</v>
      </c>
      <c r="B54" s="10">
        <v>2</v>
      </c>
      <c r="C54" s="10">
        <v>0</v>
      </c>
      <c r="D54" s="65"/>
      <c r="E54" s="10"/>
      <c r="F54" s="65"/>
    </row>
    <row r="55" spans="1:6" ht="54" customHeight="1" x14ac:dyDescent="0.25">
      <c r="A55" s="37" t="s">
        <v>86</v>
      </c>
      <c r="B55" s="10">
        <v>2</v>
      </c>
      <c r="C55" s="10">
        <v>1</v>
      </c>
      <c r="D55" s="65"/>
      <c r="E55" s="10"/>
      <c r="F55" s="65"/>
    </row>
    <row r="56" spans="1:6" ht="22.5" customHeight="1" x14ac:dyDescent="0.25">
      <c r="A56" s="76" t="s">
        <v>5</v>
      </c>
      <c r="B56" s="6">
        <f>B13+B20+B48</f>
        <v>62</v>
      </c>
      <c r="C56" s="6">
        <f>C13+C20+C48</f>
        <v>50</v>
      </c>
      <c r="D56" s="10"/>
      <c r="E56" s="6">
        <f>E13+E20+E48</f>
        <v>0</v>
      </c>
      <c r="F56" s="68"/>
    </row>
    <row r="57" spans="1:6" ht="27.75" customHeight="1" x14ac:dyDescent="0.25">
      <c r="A57" s="77" t="s">
        <v>6</v>
      </c>
      <c r="B57" s="6">
        <v>100</v>
      </c>
      <c r="C57" s="121">
        <f>ROUND(C56/B56*100,0)</f>
        <v>81</v>
      </c>
      <c r="D57" s="122"/>
      <c r="E57" s="115">
        <f>ROUND(E56/B56*100,0)</f>
        <v>0</v>
      </c>
      <c r="F57" s="115"/>
    </row>
    <row r="58" spans="1:6" ht="27" customHeight="1" x14ac:dyDescent="0.25">
      <c r="A58" s="77" t="s">
        <v>7</v>
      </c>
      <c r="B58" s="10"/>
      <c r="C58" s="115" t="str">
        <f>IF(AND(AND(C15=2,C22=2),C57&gt;=80),"Loại A",IF(AND(AND(C15=2,C22=2),C57&gt;=65),"Loại B",IF(AND(AND(C15=2,C22=2),C57&gt;=50),"Loại C",IF(AND(AND(C15=2,C22=2),C57&lt;50),"Không đạt chuẩn",IF(OR(C15&lt;2,C22&lt;2),"Không đạt chuẩn")))))</f>
        <v>Không đạt chuẩn</v>
      </c>
      <c r="D58" s="115"/>
      <c r="E58" s="115" t="str">
        <f>IF(AND(AND(E15=2,E22=2),E57&gt;=80),"Loại A",IF(AND(AND(E15=2,E22=2),E57&gt;=65),"Loại B",IF(AND(AND(E15=2,E22=2),E57&gt;=50),"Loại C",IF(AND(AND(E15=2,E22=2),E57&lt;50),"Không đạt chuẩn",IF(OR(E15&lt;2,E22&lt;2),"Không đạt chuẩn")))))</f>
        <v>Không đạt chuẩn</v>
      </c>
      <c r="F58" s="115"/>
    </row>
    <row r="59" spans="1:6" x14ac:dyDescent="0.25">
      <c r="A59" s="13"/>
    </row>
    <row r="60" spans="1:6" x14ac:dyDescent="0.25">
      <c r="A60" s="75" t="s">
        <v>221</v>
      </c>
      <c r="D60" s="113" t="s">
        <v>222</v>
      </c>
      <c r="E60" s="113"/>
      <c r="F60" s="113"/>
    </row>
    <row r="61" spans="1:6" x14ac:dyDescent="0.25">
      <c r="A61" s="78" t="s">
        <v>8</v>
      </c>
      <c r="D61" s="116" t="s">
        <v>9</v>
      </c>
      <c r="E61" s="116"/>
      <c r="F61" s="116"/>
    </row>
    <row r="62" spans="1:6" x14ac:dyDescent="0.25">
      <c r="A62" s="75"/>
      <c r="D62" s="113"/>
      <c r="E62" s="113"/>
      <c r="F62" s="113"/>
    </row>
    <row r="64" spans="1:6" x14ac:dyDescent="0.25">
      <c r="C64" s="14"/>
    </row>
    <row r="66" spans="3:6" x14ac:dyDescent="0.25">
      <c r="C66" s="14"/>
    </row>
    <row r="67" spans="3:6" x14ac:dyDescent="0.25">
      <c r="D67" s="120" t="s">
        <v>182</v>
      </c>
      <c r="E67" s="120"/>
      <c r="F67" s="120"/>
    </row>
  </sheetData>
  <mergeCells count="14">
    <mergeCell ref="D2:F2"/>
    <mergeCell ref="A4:F4"/>
    <mergeCell ref="A11:A12"/>
    <mergeCell ref="B11:B12"/>
    <mergeCell ref="C11:D11"/>
    <mergeCell ref="E11:F11"/>
    <mergeCell ref="D62:F62"/>
    <mergeCell ref="D67:F67"/>
    <mergeCell ref="C57:D57"/>
    <mergeCell ref="E57:F57"/>
    <mergeCell ref="C58:D58"/>
    <mergeCell ref="E58:F58"/>
    <mergeCell ref="D60:F60"/>
    <mergeCell ref="D61:F61"/>
  </mergeCells>
  <conditionalFormatting sqref="B13:C14 B17:C17 B15:B16 B20:C21 B18:B19 B28:C28 B22:B27 B34:C34 B29:B33 B39:C39 B35:B38 B42:C42 B40:B41 B48:C52 B43:B47 B53:B55">
    <cfRule type="cellIs" dxfId="173" priority="10" stopIfTrue="1" operator="equal">
      <formula>0</formula>
    </cfRule>
  </conditionalFormatting>
  <conditionalFormatting sqref="E13:E55">
    <cfRule type="cellIs" dxfId="172" priority="9" stopIfTrue="1" operator="equal">
      <formula>0</formula>
    </cfRule>
  </conditionalFormatting>
  <conditionalFormatting sqref="C15:C16">
    <cfRule type="cellIs" dxfId="171" priority="8" stopIfTrue="1" operator="equal">
      <formula>0</formula>
    </cfRule>
  </conditionalFormatting>
  <conditionalFormatting sqref="C18:C19">
    <cfRule type="cellIs" dxfId="170" priority="7" stopIfTrue="1" operator="equal">
      <formula>0</formula>
    </cfRule>
  </conditionalFormatting>
  <conditionalFormatting sqref="C22:C27">
    <cfRule type="cellIs" dxfId="169" priority="6" stopIfTrue="1" operator="equal">
      <formula>0</formula>
    </cfRule>
  </conditionalFormatting>
  <conditionalFormatting sqref="C29:C33">
    <cfRule type="cellIs" dxfId="168" priority="5" stopIfTrue="1" operator="equal">
      <formula>0</formula>
    </cfRule>
  </conditionalFormatting>
  <conditionalFormatting sqref="C35:C38">
    <cfRule type="cellIs" dxfId="167" priority="4" stopIfTrue="1" operator="equal">
      <formula>0</formula>
    </cfRule>
  </conditionalFormatting>
  <conditionalFormatting sqref="C40:C41">
    <cfRule type="cellIs" dxfId="166" priority="3" stopIfTrue="1" operator="equal">
      <formula>0</formula>
    </cfRule>
  </conditionalFormatting>
  <conditionalFormatting sqref="C43:C47">
    <cfRule type="cellIs" dxfId="165" priority="2" stopIfTrue="1" operator="equal">
      <formula>0</formula>
    </cfRule>
  </conditionalFormatting>
  <conditionalFormatting sqref="C53:C55">
    <cfRule type="cellIs" dxfId="164" priority="1" stopIfTrue="1" operator="equal">
      <formula>0</formula>
    </cfRule>
  </conditionalFormatting>
  <pageMargins left="0.3" right="0.24" top="0.38" bottom="0.35" header="0.3" footer="0.2"/>
  <pageSetup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zoomScale="80" zoomScaleNormal="80" workbookViewId="0">
      <selection activeCell="A6" sqref="A6"/>
    </sheetView>
  </sheetViews>
  <sheetFormatPr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79" t="s">
        <v>218</v>
      </c>
      <c r="B2" s="3"/>
      <c r="D2" s="117" t="s">
        <v>11</v>
      </c>
      <c r="E2" s="117"/>
      <c r="F2" s="117"/>
    </row>
    <row r="3" spans="1:6" x14ac:dyDescent="0.25">
      <c r="A3" s="1"/>
      <c r="B3" s="2"/>
    </row>
    <row r="4" spans="1:6" ht="35.25" customHeight="1" x14ac:dyDescent="0.25">
      <c r="A4" s="118" t="s">
        <v>58</v>
      </c>
      <c r="B4" s="119"/>
      <c r="C4" s="119"/>
      <c r="D4" s="119"/>
      <c r="E4" s="119"/>
      <c r="F4" s="119"/>
    </row>
    <row r="5" spans="1:6" ht="18" customHeight="1" x14ac:dyDescent="0.25">
      <c r="A5" s="12" t="s">
        <v>256</v>
      </c>
      <c r="B5" s="33"/>
      <c r="C5" s="33"/>
      <c r="D5" s="33"/>
      <c r="E5" s="33"/>
      <c r="F5" s="33"/>
    </row>
    <row r="6" spans="1:6" ht="18" customHeight="1" x14ac:dyDescent="0.25">
      <c r="A6" s="12" t="s">
        <v>224</v>
      </c>
      <c r="B6" s="33"/>
      <c r="C6" s="33"/>
      <c r="D6" s="33"/>
      <c r="E6" s="33"/>
      <c r="F6" s="33"/>
    </row>
    <row r="7" spans="1:6" ht="18" customHeight="1" x14ac:dyDescent="0.25">
      <c r="A7" s="21" t="s">
        <v>257</v>
      </c>
      <c r="B7" s="33"/>
      <c r="C7" s="33"/>
      <c r="D7" s="33"/>
      <c r="E7" s="33"/>
      <c r="F7" s="33"/>
    </row>
    <row r="8" spans="1:6" ht="18" customHeight="1" x14ac:dyDescent="0.25">
      <c r="A8" s="12" t="s">
        <v>258</v>
      </c>
      <c r="B8" s="33"/>
      <c r="C8" s="33"/>
      <c r="D8" s="33"/>
      <c r="E8" s="33"/>
      <c r="F8" s="33"/>
    </row>
    <row r="9" spans="1:6" ht="18" customHeight="1" x14ac:dyDescent="0.25">
      <c r="A9" s="12" t="s">
        <v>23</v>
      </c>
      <c r="B9" s="33"/>
      <c r="C9" s="33"/>
      <c r="D9" s="33"/>
      <c r="E9" s="33"/>
      <c r="F9" s="33"/>
    </row>
    <row r="10" spans="1:6" ht="10.5" customHeight="1" x14ac:dyDescent="0.25">
      <c r="A10" s="4"/>
    </row>
    <row r="11" spans="1:6" x14ac:dyDescent="0.25">
      <c r="A11" s="115" t="s">
        <v>0</v>
      </c>
      <c r="B11" s="115" t="s">
        <v>1</v>
      </c>
      <c r="C11" s="115" t="s">
        <v>34</v>
      </c>
      <c r="D11" s="115"/>
      <c r="E11" s="115" t="s">
        <v>2</v>
      </c>
      <c r="F11" s="115"/>
    </row>
    <row r="12" spans="1:6" ht="34.5" x14ac:dyDescent="0.25">
      <c r="A12" s="115"/>
      <c r="B12" s="115"/>
      <c r="C12" s="29" t="s">
        <v>3</v>
      </c>
      <c r="D12" s="29" t="s">
        <v>4</v>
      </c>
      <c r="E12" s="29" t="s">
        <v>3</v>
      </c>
      <c r="F12" s="29" t="s">
        <v>4</v>
      </c>
    </row>
    <row r="13" spans="1:6" ht="21.75" customHeight="1" x14ac:dyDescent="0.25">
      <c r="A13" s="30" t="s">
        <v>35</v>
      </c>
      <c r="B13" s="6">
        <f>B14+B17</f>
        <v>8</v>
      </c>
      <c r="C13" s="6">
        <f>C14+C17</f>
        <v>7</v>
      </c>
      <c r="D13" s="65"/>
      <c r="E13" s="6">
        <f>E14+E17</f>
        <v>0</v>
      </c>
      <c r="F13" s="65"/>
    </row>
    <row r="14" spans="1:6" ht="21.75" customHeight="1" x14ac:dyDescent="0.25">
      <c r="A14" s="31" t="s">
        <v>14</v>
      </c>
      <c r="B14" s="77">
        <f>SUM(B15:B16)</f>
        <v>4</v>
      </c>
      <c r="C14" s="77">
        <f>SUM(C15:C16)</f>
        <v>4</v>
      </c>
      <c r="D14" s="65"/>
      <c r="E14" s="77">
        <f>SUM(E15:E16)</f>
        <v>0</v>
      </c>
      <c r="F14" s="65"/>
    </row>
    <row r="15" spans="1:6" ht="37.5" customHeight="1" x14ac:dyDescent="0.25">
      <c r="A15" s="9" t="s">
        <v>71</v>
      </c>
      <c r="B15" s="10">
        <v>2</v>
      </c>
      <c r="C15" s="10">
        <v>2</v>
      </c>
      <c r="D15" s="56" t="s">
        <v>255</v>
      </c>
      <c r="E15" s="10"/>
      <c r="F15" s="65"/>
    </row>
    <row r="16" spans="1:6" ht="30" customHeight="1" x14ac:dyDescent="0.25">
      <c r="A16" s="9" t="s">
        <v>36</v>
      </c>
      <c r="B16" s="10">
        <v>2</v>
      </c>
      <c r="C16" s="10">
        <v>2</v>
      </c>
      <c r="D16" s="65"/>
      <c r="E16" s="10"/>
      <c r="F16" s="65"/>
    </row>
    <row r="17" spans="1:6" ht="23.25" customHeight="1" x14ac:dyDescent="0.25">
      <c r="A17" s="31" t="s">
        <v>15</v>
      </c>
      <c r="B17" s="77">
        <f>SUM(B18:B19)</f>
        <v>4</v>
      </c>
      <c r="C17" s="77">
        <f>SUM(C18:C19)</f>
        <v>3</v>
      </c>
      <c r="D17" s="65"/>
      <c r="E17" s="77">
        <f>SUM(E18:E19)</f>
        <v>0</v>
      </c>
      <c r="F17" s="65"/>
    </row>
    <row r="18" spans="1:6" ht="143.25" customHeight="1" x14ac:dyDescent="0.25">
      <c r="A18" s="8" t="s">
        <v>37</v>
      </c>
      <c r="B18" s="10">
        <v>2</v>
      </c>
      <c r="C18" s="10">
        <v>1</v>
      </c>
      <c r="D18" s="56" t="s">
        <v>239</v>
      </c>
      <c r="E18" s="10"/>
      <c r="F18" s="65"/>
    </row>
    <row r="19" spans="1:6" ht="83.25" customHeight="1" x14ac:dyDescent="0.25">
      <c r="A19" s="8" t="s">
        <v>38</v>
      </c>
      <c r="B19" s="10">
        <v>2</v>
      </c>
      <c r="C19" s="10">
        <v>2</v>
      </c>
      <c r="D19" s="56" t="s">
        <v>255</v>
      </c>
      <c r="E19" s="10"/>
      <c r="F19" s="65"/>
    </row>
    <row r="20" spans="1:6" ht="21.75" customHeight="1" x14ac:dyDescent="0.25">
      <c r="A20" s="7" t="s">
        <v>39</v>
      </c>
      <c r="B20" s="6">
        <f>B21+B28+B34+B39+B42</f>
        <v>44</v>
      </c>
      <c r="C20" s="6">
        <f>C21+C28+C34+C39+C42</f>
        <v>37</v>
      </c>
      <c r="D20" s="65"/>
      <c r="E20" s="6">
        <f>E21+E28+E34+E39+E42</f>
        <v>0</v>
      </c>
      <c r="F20" s="65"/>
    </row>
    <row r="21" spans="1:6" ht="21.75" customHeight="1" x14ac:dyDescent="0.25">
      <c r="A21" s="7" t="s">
        <v>40</v>
      </c>
      <c r="B21" s="77">
        <f>SUM(B22:B27)</f>
        <v>12</v>
      </c>
      <c r="C21" s="77">
        <f>SUM(C22:C27)</f>
        <v>10</v>
      </c>
      <c r="D21" s="65"/>
      <c r="E21" s="77">
        <f>SUM(E22:E27)</f>
        <v>0</v>
      </c>
      <c r="F21" s="65"/>
    </row>
    <row r="22" spans="1:6" ht="57.75" customHeight="1" x14ac:dyDescent="0.25">
      <c r="A22" s="8" t="s">
        <v>41</v>
      </c>
      <c r="B22" s="10">
        <v>2</v>
      </c>
      <c r="C22" s="10">
        <v>2</v>
      </c>
      <c r="D22" s="56" t="s">
        <v>241</v>
      </c>
      <c r="E22" s="10"/>
      <c r="F22" s="65"/>
    </row>
    <row r="23" spans="1:6" ht="91.5" customHeight="1" x14ac:dyDescent="0.25">
      <c r="A23" s="37" t="s">
        <v>62</v>
      </c>
      <c r="B23" s="10">
        <v>2</v>
      </c>
      <c r="C23" s="10">
        <v>0</v>
      </c>
      <c r="D23" s="56" t="s">
        <v>68</v>
      </c>
      <c r="E23" s="10"/>
      <c r="F23" s="56" t="s">
        <v>51</v>
      </c>
    </row>
    <row r="24" spans="1:6" ht="40.5" x14ac:dyDescent="0.25">
      <c r="A24" s="8" t="s">
        <v>61</v>
      </c>
      <c r="B24" s="10">
        <v>2</v>
      </c>
      <c r="C24" s="10">
        <v>2</v>
      </c>
      <c r="D24" s="56" t="s">
        <v>30</v>
      </c>
      <c r="E24" s="10"/>
      <c r="F24" s="56" t="s">
        <v>119</v>
      </c>
    </row>
    <row r="25" spans="1:6" ht="49.5" x14ac:dyDescent="0.25">
      <c r="A25" s="36" t="s">
        <v>101</v>
      </c>
      <c r="B25" s="10">
        <v>2</v>
      </c>
      <c r="C25" s="10">
        <v>2</v>
      </c>
      <c r="D25" s="56" t="s">
        <v>52</v>
      </c>
      <c r="E25" s="10"/>
      <c r="F25" s="65"/>
    </row>
    <row r="26" spans="1:6" ht="33" x14ac:dyDescent="0.25">
      <c r="A26" s="36" t="s">
        <v>63</v>
      </c>
      <c r="B26" s="10">
        <v>2</v>
      </c>
      <c r="C26" s="10">
        <v>2</v>
      </c>
      <c r="D26" s="56" t="s">
        <v>53</v>
      </c>
      <c r="E26" s="10"/>
      <c r="F26" s="65"/>
    </row>
    <row r="27" spans="1:6" ht="33" x14ac:dyDescent="0.25">
      <c r="A27" s="37" t="s">
        <v>161</v>
      </c>
      <c r="B27" s="10">
        <v>2</v>
      </c>
      <c r="C27" s="10">
        <v>2</v>
      </c>
      <c r="D27" s="65"/>
      <c r="E27" s="10"/>
      <c r="F27" s="65"/>
    </row>
    <row r="28" spans="1:6" ht="22.5" customHeight="1" x14ac:dyDescent="0.25">
      <c r="A28" s="7" t="s">
        <v>42</v>
      </c>
      <c r="B28" s="77">
        <f>SUM(B29:B33)</f>
        <v>10</v>
      </c>
      <c r="C28" s="77">
        <f>SUM(C29:C33)</f>
        <v>9</v>
      </c>
      <c r="D28" s="65"/>
      <c r="E28" s="77">
        <f>SUM(E29:E33)</f>
        <v>0</v>
      </c>
      <c r="F28" s="65"/>
    </row>
    <row r="29" spans="1:6" ht="54.75" customHeight="1" x14ac:dyDescent="0.25">
      <c r="A29" s="8" t="s">
        <v>162</v>
      </c>
      <c r="B29" s="10">
        <v>2</v>
      </c>
      <c r="C29" s="10">
        <v>2</v>
      </c>
      <c r="D29" s="65"/>
      <c r="E29" s="10"/>
      <c r="F29" s="65"/>
    </row>
    <row r="30" spans="1:6" ht="54" customHeight="1" x14ac:dyDescent="0.25">
      <c r="A30" s="8" t="s">
        <v>163</v>
      </c>
      <c r="B30" s="10">
        <v>2</v>
      </c>
      <c r="C30" s="10">
        <v>1</v>
      </c>
      <c r="D30" s="65"/>
      <c r="E30" s="10"/>
      <c r="F30" s="65"/>
    </row>
    <row r="31" spans="1:6" ht="54" customHeight="1" x14ac:dyDescent="0.25">
      <c r="A31" s="36" t="s">
        <v>134</v>
      </c>
      <c r="B31" s="10">
        <v>2</v>
      </c>
      <c r="C31" s="10">
        <v>2</v>
      </c>
      <c r="D31" s="56" t="s">
        <v>135</v>
      </c>
      <c r="E31" s="10"/>
      <c r="F31" s="56" t="s">
        <v>136</v>
      </c>
    </row>
    <row r="32" spans="1:6" ht="49.5" x14ac:dyDescent="0.25">
      <c r="A32" s="8" t="s">
        <v>164</v>
      </c>
      <c r="B32" s="10">
        <v>2</v>
      </c>
      <c r="C32" s="10">
        <v>2</v>
      </c>
      <c r="D32" s="65"/>
      <c r="E32" s="10"/>
      <c r="F32" s="65"/>
    </row>
    <row r="33" spans="1:6" ht="63.75" customHeight="1" x14ac:dyDescent="0.25">
      <c r="A33" s="8" t="s">
        <v>165</v>
      </c>
      <c r="B33" s="10">
        <v>2</v>
      </c>
      <c r="C33" s="10">
        <v>2</v>
      </c>
      <c r="D33" s="56" t="s">
        <v>137</v>
      </c>
      <c r="E33" s="10"/>
      <c r="F33" s="56" t="s">
        <v>169</v>
      </c>
    </row>
    <row r="34" spans="1:6" ht="24" customHeight="1" x14ac:dyDescent="0.25">
      <c r="A34" s="7" t="s">
        <v>43</v>
      </c>
      <c r="B34" s="77">
        <f>SUM(B35:B38)</f>
        <v>8</v>
      </c>
      <c r="C34" s="77">
        <f>SUM(C35:C38)</f>
        <v>7</v>
      </c>
      <c r="D34" s="65"/>
      <c r="E34" s="77">
        <f>SUM(E35:E38)</f>
        <v>0</v>
      </c>
      <c r="F34" s="65"/>
    </row>
    <row r="35" spans="1:6" ht="66" x14ac:dyDescent="0.25">
      <c r="A35" s="9" t="s">
        <v>79</v>
      </c>
      <c r="B35" s="10">
        <v>2</v>
      </c>
      <c r="C35" s="10">
        <v>2</v>
      </c>
      <c r="D35" s="65"/>
      <c r="E35" s="10"/>
      <c r="F35" s="65"/>
    </row>
    <row r="36" spans="1:6" ht="49.5" x14ac:dyDescent="0.25">
      <c r="A36" s="36" t="s">
        <v>80</v>
      </c>
      <c r="B36" s="10">
        <v>2</v>
      </c>
      <c r="C36" s="10">
        <v>2</v>
      </c>
      <c r="D36" s="65"/>
      <c r="E36" s="10"/>
      <c r="F36" s="65"/>
    </row>
    <row r="37" spans="1:6" ht="33" x14ac:dyDescent="0.25">
      <c r="A37" s="9" t="s">
        <v>166</v>
      </c>
      <c r="B37" s="10">
        <v>2</v>
      </c>
      <c r="C37" s="10">
        <v>2</v>
      </c>
      <c r="D37" s="65"/>
      <c r="E37" s="10"/>
      <c r="F37" s="65"/>
    </row>
    <row r="38" spans="1:6" ht="33" x14ac:dyDescent="0.25">
      <c r="A38" s="36" t="s">
        <v>145</v>
      </c>
      <c r="B38" s="10">
        <v>2</v>
      </c>
      <c r="C38" s="10">
        <v>1</v>
      </c>
      <c r="D38" s="65"/>
      <c r="E38" s="10"/>
      <c r="F38" s="65"/>
    </row>
    <row r="39" spans="1:6" ht="28.5" customHeight="1" x14ac:dyDescent="0.25">
      <c r="A39" s="7" t="s">
        <v>44</v>
      </c>
      <c r="B39" s="77">
        <f>SUM(B40:B41)</f>
        <v>4</v>
      </c>
      <c r="C39" s="77">
        <f>SUM(C40:C41)</f>
        <v>4</v>
      </c>
      <c r="D39" s="65"/>
      <c r="E39" s="77">
        <f>SUM(E40:E41)</f>
        <v>0</v>
      </c>
      <c r="F39" s="65"/>
    </row>
    <row r="40" spans="1:6" ht="49.5" x14ac:dyDescent="0.25">
      <c r="A40" s="8" t="s">
        <v>55</v>
      </c>
      <c r="B40" s="10">
        <v>2</v>
      </c>
      <c r="C40" s="10">
        <v>2</v>
      </c>
      <c r="D40" s="65"/>
      <c r="E40" s="10"/>
      <c r="F40" s="65"/>
    </row>
    <row r="41" spans="1:6" ht="82.5" x14ac:dyDescent="0.25">
      <c r="A41" s="36" t="s">
        <v>167</v>
      </c>
      <c r="B41" s="10">
        <v>2</v>
      </c>
      <c r="C41" s="10">
        <v>2</v>
      </c>
      <c r="D41" s="56" t="s">
        <v>160</v>
      </c>
      <c r="E41" s="10"/>
      <c r="F41" s="65"/>
    </row>
    <row r="42" spans="1:6" ht="27" customHeight="1" x14ac:dyDescent="0.25">
      <c r="A42" s="32" t="s">
        <v>45</v>
      </c>
      <c r="B42" s="77">
        <f>SUM(B43:B47)</f>
        <v>10</v>
      </c>
      <c r="C42" s="77">
        <f>SUM(C43:C47)</f>
        <v>7</v>
      </c>
      <c r="D42" s="65"/>
      <c r="E42" s="77">
        <f>SUM(E43:E47)</f>
        <v>0</v>
      </c>
      <c r="F42" s="65"/>
    </row>
    <row r="43" spans="1:6" ht="54" x14ac:dyDescent="0.25">
      <c r="A43" s="8" t="s">
        <v>46</v>
      </c>
      <c r="B43" s="10">
        <v>2</v>
      </c>
      <c r="C43" s="10">
        <v>1</v>
      </c>
      <c r="D43" s="56" t="s">
        <v>54</v>
      </c>
      <c r="E43" s="10"/>
      <c r="F43" s="65"/>
    </row>
    <row r="44" spans="1:6" ht="40.5" x14ac:dyDescent="0.25">
      <c r="A44" s="8" t="s">
        <v>66</v>
      </c>
      <c r="B44" s="10">
        <v>2</v>
      </c>
      <c r="C44" s="10">
        <v>2</v>
      </c>
      <c r="D44" s="60" t="s">
        <v>149</v>
      </c>
      <c r="E44" s="10"/>
      <c r="F44" s="65"/>
    </row>
    <row r="45" spans="1:6" ht="49.5" x14ac:dyDescent="0.25">
      <c r="A45" s="36" t="s">
        <v>173</v>
      </c>
      <c r="B45" s="10">
        <v>2</v>
      </c>
      <c r="C45" s="10">
        <v>1</v>
      </c>
      <c r="D45" s="66"/>
      <c r="E45" s="10"/>
      <c r="F45" s="67"/>
    </row>
    <row r="46" spans="1:6" ht="49.5" x14ac:dyDescent="0.25">
      <c r="A46" s="36" t="s">
        <v>77</v>
      </c>
      <c r="B46" s="10">
        <v>2</v>
      </c>
      <c r="C46" s="10">
        <v>1</v>
      </c>
      <c r="D46" s="66"/>
      <c r="E46" s="10"/>
      <c r="F46" s="67"/>
    </row>
    <row r="47" spans="1:6" ht="27.75" customHeight="1" x14ac:dyDescent="0.25">
      <c r="A47" s="8" t="s">
        <v>81</v>
      </c>
      <c r="B47" s="10">
        <v>2</v>
      </c>
      <c r="C47" s="10">
        <v>2</v>
      </c>
      <c r="D47" s="56"/>
      <c r="E47" s="10"/>
      <c r="F47" s="65"/>
    </row>
    <row r="48" spans="1:6" ht="23.25" customHeight="1" x14ac:dyDescent="0.25">
      <c r="A48" s="32" t="s">
        <v>47</v>
      </c>
      <c r="B48" s="6">
        <f>B49+B52</f>
        <v>10</v>
      </c>
      <c r="C48" s="6">
        <f>C49+C52</f>
        <v>6</v>
      </c>
      <c r="D48" s="65"/>
      <c r="E48" s="6">
        <f>E49+E52</f>
        <v>0</v>
      </c>
      <c r="F48" s="65"/>
    </row>
    <row r="49" spans="1:6" ht="23.25" customHeight="1" x14ac:dyDescent="0.25">
      <c r="A49" s="32" t="s">
        <v>18</v>
      </c>
      <c r="B49" s="77">
        <f>SUM(B50:B51)</f>
        <v>4</v>
      </c>
      <c r="C49" s="77">
        <f>SUM(C50:C51)</f>
        <v>4</v>
      </c>
      <c r="D49" s="65"/>
      <c r="E49" s="77">
        <f>SUM(E50:E51)</f>
        <v>0</v>
      </c>
      <c r="F49" s="65"/>
    </row>
    <row r="50" spans="1:6" ht="83.25" customHeight="1" x14ac:dyDescent="0.25">
      <c r="A50" s="36" t="s">
        <v>152</v>
      </c>
      <c r="B50" s="10">
        <v>2</v>
      </c>
      <c r="C50" s="10">
        <v>2</v>
      </c>
      <c r="D50" s="56" t="s">
        <v>153</v>
      </c>
      <c r="E50" s="10"/>
      <c r="F50" s="56" t="s">
        <v>142</v>
      </c>
    </row>
    <row r="51" spans="1:6" ht="49.5" x14ac:dyDescent="0.25">
      <c r="A51" s="36" t="s">
        <v>65</v>
      </c>
      <c r="B51" s="10">
        <v>2</v>
      </c>
      <c r="C51" s="10">
        <v>2</v>
      </c>
      <c r="D51" s="65"/>
      <c r="E51" s="10"/>
      <c r="F51" s="66"/>
    </row>
    <row r="52" spans="1:6" ht="27" customHeight="1" x14ac:dyDescent="0.25">
      <c r="A52" s="32" t="s">
        <v>48</v>
      </c>
      <c r="B52" s="77">
        <f>SUM(B53:B55)</f>
        <v>6</v>
      </c>
      <c r="C52" s="77">
        <f>SUM(C53:C55)</f>
        <v>2</v>
      </c>
      <c r="D52" s="65"/>
      <c r="E52" s="77">
        <f>SUM(E53:E55)</f>
        <v>0</v>
      </c>
      <c r="F52" s="65"/>
    </row>
    <row r="53" spans="1:6" ht="33" x14ac:dyDescent="0.25">
      <c r="A53" s="8" t="s">
        <v>67</v>
      </c>
      <c r="B53" s="10">
        <v>2</v>
      </c>
      <c r="C53" s="10">
        <v>1</v>
      </c>
      <c r="D53" s="56" t="s">
        <v>50</v>
      </c>
      <c r="E53" s="10"/>
      <c r="F53" s="56" t="s">
        <v>50</v>
      </c>
    </row>
    <row r="54" spans="1:6" ht="33" x14ac:dyDescent="0.25">
      <c r="A54" s="8" t="s">
        <v>49</v>
      </c>
      <c r="B54" s="10">
        <v>2</v>
      </c>
      <c r="C54" s="10">
        <v>0</v>
      </c>
      <c r="D54" s="65"/>
      <c r="E54" s="10"/>
      <c r="F54" s="65"/>
    </row>
    <row r="55" spans="1:6" ht="54" customHeight="1" x14ac:dyDescent="0.25">
      <c r="A55" s="37" t="s">
        <v>86</v>
      </c>
      <c r="B55" s="10">
        <v>2</v>
      </c>
      <c r="C55" s="10">
        <v>1</v>
      </c>
      <c r="D55" s="65"/>
      <c r="E55" s="10"/>
      <c r="F55" s="65"/>
    </row>
    <row r="56" spans="1:6" ht="22.5" customHeight="1" x14ac:dyDescent="0.25">
      <c r="A56" s="76" t="s">
        <v>5</v>
      </c>
      <c r="B56" s="6">
        <f>B13+B20+B48</f>
        <v>62</v>
      </c>
      <c r="C56" s="6">
        <f>C13+C20+C48</f>
        <v>50</v>
      </c>
      <c r="D56" s="10"/>
      <c r="E56" s="6">
        <f>E13+E20+E48</f>
        <v>0</v>
      </c>
      <c r="F56" s="68"/>
    </row>
    <row r="57" spans="1:6" ht="27.75" customHeight="1" x14ac:dyDescent="0.25">
      <c r="A57" s="77" t="s">
        <v>6</v>
      </c>
      <c r="B57" s="6">
        <v>100</v>
      </c>
      <c r="C57" s="121">
        <f>ROUND(C56/B56*100,0)</f>
        <v>81</v>
      </c>
      <c r="D57" s="122"/>
      <c r="E57" s="115">
        <f>ROUND(E56/B56*100,0)</f>
        <v>0</v>
      </c>
      <c r="F57" s="115"/>
    </row>
    <row r="58" spans="1:6" ht="27" customHeight="1" x14ac:dyDescent="0.25">
      <c r="A58" s="77" t="s">
        <v>7</v>
      </c>
      <c r="B58" s="10"/>
      <c r="C58" s="115" t="str">
        <f>IF(AND(AND(C15=2,C22=2),C57&gt;=80),"Loại A",IF(AND(AND(C15=2,C22=2),C57&gt;=65),"Loại B",IF(AND(AND(C15=2,C22=2),C57&gt;=50),"Loại C",IF(AND(AND(C15=2,C22=2),C57&lt;50),"Không đạt chuẩn",IF(OR(C15&lt;2,C22&lt;2),"Không đạt chuẩn")))))</f>
        <v>Loại A</v>
      </c>
      <c r="D58" s="115"/>
      <c r="E58" s="115" t="str">
        <f>IF(AND(AND(E15=2,E22=2),E57&gt;=80),"Loại A",IF(AND(AND(E15=2,E22=2),E57&gt;=65),"Loại B",IF(AND(AND(E15=2,E22=2),E57&gt;=50),"Loại C",IF(AND(AND(E15=2,E22=2),E57&lt;50),"Không đạt chuẩn",IF(OR(E15&lt;2,E22&lt;2),"Không đạt chuẩn")))))</f>
        <v>Không đạt chuẩn</v>
      </c>
      <c r="F58" s="115"/>
    </row>
    <row r="59" spans="1:6" x14ac:dyDescent="0.25">
      <c r="A59" s="13"/>
    </row>
    <row r="60" spans="1:6" x14ac:dyDescent="0.25">
      <c r="A60" s="75" t="s">
        <v>221</v>
      </c>
      <c r="D60" s="113" t="s">
        <v>222</v>
      </c>
      <c r="E60" s="113"/>
      <c r="F60" s="113"/>
    </row>
    <row r="61" spans="1:6" x14ac:dyDescent="0.25">
      <c r="A61" s="78" t="s">
        <v>8</v>
      </c>
      <c r="D61" s="116" t="s">
        <v>9</v>
      </c>
      <c r="E61" s="116"/>
      <c r="F61" s="116"/>
    </row>
    <row r="62" spans="1:6" x14ac:dyDescent="0.25">
      <c r="A62" s="75"/>
      <c r="D62" s="113"/>
      <c r="E62" s="113"/>
      <c r="F62" s="113"/>
    </row>
    <row r="64" spans="1:6" x14ac:dyDescent="0.25">
      <c r="C64" s="14"/>
    </row>
    <row r="66" spans="3:6" x14ac:dyDescent="0.25">
      <c r="C66" s="14"/>
    </row>
    <row r="67" spans="3:6" x14ac:dyDescent="0.25">
      <c r="D67" s="120" t="s">
        <v>182</v>
      </c>
      <c r="E67" s="120"/>
      <c r="F67" s="120"/>
    </row>
  </sheetData>
  <mergeCells count="14">
    <mergeCell ref="D2:F2"/>
    <mergeCell ref="A4:F4"/>
    <mergeCell ref="A11:A12"/>
    <mergeCell ref="B11:B12"/>
    <mergeCell ref="C11:D11"/>
    <mergeCell ref="E11:F11"/>
    <mergeCell ref="D62:F62"/>
    <mergeCell ref="D67:F67"/>
    <mergeCell ref="C57:D57"/>
    <mergeCell ref="E57:F57"/>
    <mergeCell ref="C58:D58"/>
    <mergeCell ref="E58:F58"/>
    <mergeCell ref="D60:F60"/>
    <mergeCell ref="D61:F61"/>
  </mergeCells>
  <conditionalFormatting sqref="B13:C14 B17:C17 B15:B16 B20:C21 B18:B19 B28:C28 B22:B27 B34:C34 B29:B33 B39:C39 B35:B38 B42:C42 B40:B41 B48:C52 B43:B47 B53:B55">
    <cfRule type="cellIs" dxfId="163" priority="10" stopIfTrue="1" operator="equal">
      <formula>0</formula>
    </cfRule>
  </conditionalFormatting>
  <conditionalFormatting sqref="E13:E55">
    <cfRule type="cellIs" dxfId="162" priority="9" stopIfTrue="1" operator="equal">
      <formula>0</formula>
    </cfRule>
  </conditionalFormatting>
  <conditionalFormatting sqref="C15:C16">
    <cfRule type="cellIs" dxfId="161" priority="8" stopIfTrue="1" operator="equal">
      <formula>0</formula>
    </cfRule>
  </conditionalFormatting>
  <conditionalFormatting sqref="C18:C19">
    <cfRule type="cellIs" dxfId="160" priority="7" stopIfTrue="1" operator="equal">
      <formula>0</formula>
    </cfRule>
  </conditionalFormatting>
  <conditionalFormatting sqref="C22:C27">
    <cfRule type="cellIs" dxfId="159" priority="6" stopIfTrue="1" operator="equal">
      <formula>0</formula>
    </cfRule>
  </conditionalFormatting>
  <conditionalFormatting sqref="C29:C33">
    <cfRule type="cellIs" dxfId="158" priority="5" stopIfTrue="1" operator="equal">
      <formula>0</formula>
    </cfRule>
  </conditionalFormatting>
  <conditionalFormatting sqref="C35:C38">
    <cfRule type="cellIs" dxfId="157" priority="4" stopIfTrue="1" operator="equal">
      <formula>0</formula>
    </cfRule>
  </conditionalFormatting>
  <conditionalFormatting sqref="C40:C41">
    <cfRule type="cellIs" dxfId="156" priority="3" stopIfTrue="1" operator="equal">
      <formula>0</formula>
    </cfRule>
  </conditionalFormatting>
  <conditionalFormatting sqref="C43:C47">
    <cfRule type="cellIs" dxfId="155" priority="2" stopIfTrue="1" operator="equal">
      <formula>0</formula>
    </cfRule>
  </conditionalFormatting>
  <conditionalFormatting sqref="C53:C55">
    <cfRule type="cellIs" dxfId="154" priority="1" stopIfTrue="1" operator="equal">
      <formula>0</formula>
    </cfRule>
  </conditionalFormatting>
  <pageMargins left="0.3" right="0.24" top="0.38" bottom="0.35" header="0.3" footer="0.2"/>
  <pageSetup orientation="landscape"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zoomScale="80" zoomScaleNormal="80" workbookViewId="0">
      <selection activeCell="F54" sqref="F54"/>
    </sheetView>
  </sheetViews>
  <sheetFormatPr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91" t="s">
        <v>218</v>
      </c>
      <c r="B2" s="3"/>
      <c r="D2" s="117" t="s">
        <v>11</v>
      </c>
      <c r="E2" s="117"/>
      <c r="F2" s="117"/>
    </row>
    <row r="3" spans="1:6" x14ac:dyDescent="0.25">
      <c r="A3" s="1"/>
      <c r="B3" s="2"/>
    </row>
    <row r="4" spans="1:6" ht="35.25" customHeight="1" x14ac:dyDescent="0.25">
      <c r="A4" s="118" t="s">
        <v>58</v>
      </c>
      <c r="B4" s="119"/>
      <c r="C4" s="119"/>
      <c r="D4" s="119"/>
      <c r="E4" s="119"/>
      <c r="F4" s="119"/>
    </row>
    <row r="5" spans="1:6" ht="18" customHeight="1" x14ac:dyDescent="0.25">
      <c r="A5" s="12" t="s">
        <v>283</v>
      </c>
      <c r="B5" s="33"/>
      <c r="C5" s="33"/>
      <c r="D5" s="33"/>
      <c r="E5" s="33"/>
      <c r="F5" s="33"/>
    </row>
    <row r="6" spans="1:6" ht="18" customHeight="1" x14ac:dyDescent="0.25">
      <c r="A6" s="12" t="s">
        <v>224</v>
      </c>
      <c r="B6" s="33"/>
      <c r="C6" s="33"/>
      <c r="D6" s="33"/>
      <c r="E6" s="33"/>
      <c r="F6" s="33"/>
    </row>
    <row r="7" spans="1:6" ht="18" customHeight="1" x14ac:dyDescent="0.25">
      <c r="A7" s="21" t="s">
        <v>284</v>
      </c>
      <c r="B7" s="33"/>
      <c r="C7" s="33"/>
      <c r="D7" s="33"/>
      <c r="E7" s="33"/>
      <c r="F7" s="33"/>
    </row>
    <row r="8" spans="1:6" ht="18" customHeight="1" x14ac:dyDescent="0.25">
      <c r="A8" s="12" t="s">
        <v>285</v>
      </c>
      <c r="B8" s="33"/>
      <c r="C8" s="33"/>
      <c r="D8" s="33"/>
      <c r="E8" s="33"/>
      <c r="F8" s="33"/>
    </row>
    <row r="9" spans="1:6" ht="18" customHeight="1" x14ac:dyDescent="0.25">
      <c r="A9" s="12" t="s">
        <v>23</v>
      </c>
      <c r="B9" s="33"/>
      <c r="C9" s="33"/>
      <c r="D9" s="33"/>
      <c r="E9" s="33"/>
      <c r="F9" s="33"/>
    </row>
    <row r="10" spans="1:6" ht="10.5" customHeight="1" x14ac:dyDescent="0.25">
      <c r="A10" s="4"/>
    </row>
    <row r="11" spans="1:6" x14ac:dyDescent="0.25">
      <c r="A11" s="115" t="s">
        <v>0</v>
      </c>
      <c r="B11" s="115" t="s">
        <v>1</v>
      </c>
      <c r="C11" s="115" t="s">
        <v>34</v>
      </c>
      <c r="D11" s="115"/>
      <c r="E11" s="115" t="s">
        <v>2</v>
      </c>
      <c r="F11" s="115"/>
    </row>
    <row r="12" spans="1:6" ht="34.5" x14ac:dyDescent="0.25">
      <c r="A12" s="115"/>
      <c r="B12" s="115"/>
      <c r="C12" s="29" t="s">
        <v>3</v>
      </c>
      <c r="D12" s="29" t="s">
        <v>4</v>
      </c>
      <c r="E12" s="29" t="s">
        <v>3</v>
      </c>
      <c r="F12" s="29" t="s">
        <v>4</v>
      </c>
    </row>
    <row r="13" spans="1:6" ht="21.75" customHeight="1" x14ac:dyDescent="0.25">
      <c r="A13" s="30" t="s">
        <v>35</v>
      </c>
      <c r="B13" s="6">
        <f>B14+B17</f>
        <v>8</v>
      </c>
      <c r="C13" s="6">
        <f>C14+C17</f>
        <v>8</v>
      </c>
      <c r="D13" s="65"/>
      <c r="E13" s="6">
        <f>E14+E17</f>
        <v>0</v>
      </c>
      <c r="F13" s="65"/>
    </row>
    <row r="14" spans="1:6" ht="21.75" customHeight="1" x14ac:dyDescent="0.25">
      <c r="A14" s="31" t="s">
        <v>14</v>
      </c>
      <c r="B14" s="88">
        <f>SUM(B15:B16)</f>
        <v>4</v>
      </c>
      <c r="C14" s="88">
        <f>SUM(C15:C16)</f>
        <v>4</v>
      </c>
      <c r="D14" s="65"/>
      <c r="E14" s="88">
        <f>SUM(E15:E16)</f>
        <v>0</v>
      </c>
      <c r="F14" s="65"/>
    </row>
    <row r="15" spans="1:6" ht="37.5" customHeight="1" x14ac:dyDescent="0.25">
      <c r="A15" s="9" t="s">
        <v>71</v>
      </c>
      <c r="B15" s="10">
        <v>2</v>
      </c>
      <c r="C15" s="10">
        <v>2</v>
      </c>
      <c r="D15" s="56" t="s">
        <v>286</v>
      </c>
      <c r="E15" s="10"/>
      <c r="F15" s="65"/>
    </row>
    <row r="16" spans="1:6" ht="30" customHeight="1" x14ac:dyDescent="0.25">
      <c r="A16" s="9" t="s">
        <v>36</v>
      </c>
      <c r="B16" s="10">
        <v>2</v>
      </c>
      <c r="C16" s="10">
        <v>2</v>
      </c>
      <c r="D16" s="65" t="s">
        <v>287</v>
      </c>
      <c r="E16" s="10"/>
      <c r="F16" s="65"/>
    </row>
    <row r="17" spans="1:6" ht="23.25" customHeight="1" x14ac:dyDescent="0.25">
      <c r="A17" s="31" t="s">
        <v>15</v>
      </c>
      <c r="B17" s="88">
        <f>SUM(B18:B19)</f>
        <v>4</v>
      </c>
      <c r="C17" s="88">
        <f>SUM(C18:C19)</f>
        <v>4</v>
      </c>
      <c r="D17" s="65"/>
      <c r="E17" s="88">
        <f>SUM(E18:E19)</f>
        <v>0</v>
      </c>
      <c r="F17" s="65"/>
    </row>
    <row r="18" spans="1:6" ht="143.25" customHeight="1" x14ac:dyDescent="0.25">
      <c r="A18" s="8" t="s">
        <v>37</v>
      </c>
      <c r="B18" s="10">
        <v>2</v>
      </c>
      <c r="C18" s="10">
        <v>2</v>
      </c>
      <c r="D18" s="56" t="s">
        <v>288</v>
      </c>
      <c r="E18" s="10"/>
      <c r="F18" s="65"/>
    </row>
    <row r="19" spans="1:6" ht="83.25" customHeight="1" x14ac:dyDescent="0.25">
      <c r="A19" s="8" t="s">
        <v>38</v>
      </c>
      <c r="B19" s="10">
        <v>2</v>
      </c>
      <c r="C19" s="10">
        <v>2</v>
      </c>
      <c r="D19" s="56" t="s">
        <v>289</v>
      </c>
      <c r="E19" s="10"/>
      <c r="F19" s="65"/>
    </row>
    <row r="20" spans="1:6" ht="21.75" customHeight="1" x14ac:dyDescent="0.25">
      <c r="A20" s="7" t="s">
        <v>39</v>
      </c>
      <c r="B20" s="6">
        <f>B21+B28+B34+B39+B42</f>
        <v>44</v>
      </c>
      <c r="C20" s="6">
        <f>C21+C28+C34+C39+C42</f>
        <v>36</v>
      </c>
      <c r="D20" s="65"/>
      <c r="E20" s="6">
        <f>E21+E28+E34+E39+E42</f>
        <v>0</v>
      </c>
      <c r="F20" s="65"/>
    </row>
    <row r="21" spans="1:6" ht="21.75" customHeight="1" x14ac:dyDescent="0.25">
      <c r="A21" s="7" t="s">
        <v>40</v>
      </c>
      <c r="B21" s="88">
        <f>SUM(B22:B27)</f>
        <v>12</v>
      </c>
      <c r="C21" s="88">
        <f>SUM(C22:C27)</f>
        <v>6</v>
      </c>
      <c r="D21" s="65"/>
      <c r="E21" s="88">
        <f>SUM(E22:E27)</f>
        <v>0</v>
      </c>
      <c r="F21" s="65"/>
    </row>
    <row r="22" spans="1:6" ht="57.75" customHeight="1" x14ac:dyDescent="0.25">
      <c r="A22" s="8" t="s">
        <v>41</v>
      </c>
      <c r="B22" s="10">
        <v>2</v>
      </c>
      <c r="C22" s="10">
        <v>0</v>
      </c>
      <c r="D22" s="56"/>
      <c r="E22" s="10"/>
      <c r="F22" s="65"/>
    </row>
    <row r="23" spans="1:6" ht="91.5" customHeight="1" x14ac:dyDescent="0.25">
      <c r="A23" s="37" t="s">
        <v>62</v>
      </c>
      <c r="B23" s="10">
        <v>2</v>
      </c>
      <c r="C23" s="10">
        <v>0</v>
      </c>
      <c r="D23" s="56" t="s">
        <v>68</v>
      </c>
      <c r="E23" s="10"/>
      <c r="F23" s="56" t="s">
        <v>51</v>
      </c>
    </row>
    <row r="24" spans="1:6" ht="40.5" x14ac:dyDescent="0.25">
      <c r="A24" s="8" t="s">
        <v>61</v>
      </c>
      <c r="B24" s="10">
        <v>2</v>
      </c>
      <c r="C24" s="10">
        <v>0</v>
      </c>
      <c r="D24" s="56" t="s">
        <v>30</v>
      </c>
      <c r="E24" s="10"/>
      <c r="F24" s="56" t="s">
        <v>119</v>
      </c>
    </row>
    <row r="25" spans="1:6" ht="49.5" x14ac:dyDescent="0.25">
      <c r="A25" s="36" t="s">
        <v>101</v>
      </c>
      <c r="B25" s="10">
        <v>2</v>
      </c>
      <c r="C25" s="10">
        <v>2</v>
      </c>
      <c r="D25" s="56" t="s">
        <v>52</v>
      </c>
      <c r="E25" s="10"/>
      <c r="F25" s="65"/>
    </row>
    <row r="26" spans="1:6" ht="33" x14ac:dyDescent="0.25">
      <c r="A26" s="36" t="s">
        <v>63</v>
      </c>
      <c r="B26" s="10">
        <v>2</v>
      </c>
      <c r="C26" s="10">
        <v>2</v>
      </c>
      <c r="D26" s="56" t="s">
        <v>53</v>
      </c>
      <c r="E26" s="10"/>
      <c r="F26" s="65"/>
    </row>
    <row r="27" spans="1:6" ht="33" x14ac:dyDescent="0.25">
      <c r="A27" s="37" t="s">
        <v>161</v>
      </c>
      <c r="B27" s="10">
        <v>2</v>
      </c>
      <c r="C27" s="10">
        <v>2</v>
      </c>
      <c r="D27" s="65"/>
      <c r="E27" s="10"/>
      <c r="F27" s="65"/>
    </row>
    <row r="28" spans="1:6" ht="22.5" customHeight="1" x14ac:dyDescent="0.25">
      <c r="A28" s="7" t="s">
        <v>42</v>
      </c>
      <c r="B28" s="88">
        <f>SUM(B29:B33)</f>
        <v>10</v>
      </c>
      <c r="C28" s="88">
        <f>SUM(C29:C33)</f>
        <v>10</v>
      </c>
      <c r="D28" s="65"/>
      <c r="E28" s="88">
        <f>SUM(E29:E33)</f>
        <v>0</v>
      </c>
      <c r="F28" s="65"/>
    </row>
    <row r="29" spans="1:6" ht="54.75" customHeight="1" x14ac:dyDescent="0.25">
      <c r="A29" s="8" t="s">
        <v>162</v>
      </c>
      <c r="B29" s="10">
        <v>2</v>
      </c>
      <c r="C29" s="10">
        <v>2</v>
      </c>
      <c r="D29" s="65"/>
      <c r="E29" s="10"/>
      <c r="F29" s="65"/>
    </row>
    <row r="30" spans="1:6" ht="54" customHeight="1" x14ac:dyDescent="0.25">
      <c r="A30" s="8" t="s">
        <v>163</v>
      </c>
      <c r="B30" s="10">
        <v>2</v>
      </c>
      <c r="C30" s="10">
        <v>2</v>
      </c>
      <c r="D30" s="65"/>
      <c r="E30" s="10"/>
      <c r="F30" s="65"/>
    </row>
    <row r="31" spans="1:6" ht="54" customHeight="1" x14ac:dyDescent="0.25">
      <c r="A31" s="36" t="s">
        <v>134</v>
      </c>
      <c r="B31" s="10">
        <v>2</v>
      </c>
      <c r="C31" s="10">
        <v>2</v>
      </c>
      <c r="D31" s="56" t="s">
        <v>135</v>
      </c>
      <c r="E31" s="10"/>
      <c r="F31" s="56" t="s">
        <v>136</v>
      </c>
    </row>
    <row r="32" spans="1:6" ht="49.5" x14ac:dyDescent="0.25">
      <c r="A32" s="8" t="s">
        <v>164</v>
      </c>
      <c r="B32" s="10">
        <v>2</v>
      </c>
      <c r="C32" s="10">
        <v>2</v>
      </c>
      <c r="D32" s="65"/>
      <c r="E32" s="10"/>
      <c r="F32" s="65"/>
    </row>
    <row r="33" spans="1:6" ht="63.75" customHeight="1" x14ac:dyDescent="0.25">
      <c r="A33" s="8" t="s">
        <v>165</v>
      </c>
      <c r="B33" s="10">
        <v>2</v>
      </c>
      <c r="C33" s="10">
        <v>2</v>
      </c>
      <c r="D33" s="56" t="s">
        <v>137</v>
      </c>
      <c r="E33" s="10"/>
      <c r="F33" s="56" t="s">
        <v>169</v>
      </c>
    </row>
    <row r="34" spans="1:6" ht="24" customHeight="1" x14ac:dyDescent="0.25">
      <c r="A34" s="7" t="s">
        <v>43</v>
      </c>
      <c r="B34" s="88">
        <f>SUM(B35:B38)</f>
        <v>8</v>
      </c>
      <c r="C34" s="88">
        <f>SUM(C35:C38)</f>
        <v>7</v>
      </c>
      <c r="D34" s="65"/>
      <c r="E34" s="88">
        <f>SUM(E35:E38)</f>
        <v>0</v>
      </c>
      <c r="F34" s="65"/>
    </row>
    <row r="35" spans="1:6" ht="66" x14ac:dyDescent="0.25">
      <c r="A35" s="9" t="s">
        <v>79</v>
      </c>
      <c r="B35" s="10">
        <v>2</v>
      </c>
      <c r="C35" s="10">
        <v>2</v>
      </c>
      <c r="D35" s="65"/>
      <c r="E35" s="10"/>
      <c r="F35" s="65"/>
    </row>
    <row r="36" spans="1:6" ht="49.5" x14ac:dyDescent="0.25">
      <c r="A36" s="36" t="s">
        <v>80</v>
      </c>
      <c r="B36" s="10">
        <v>2</v>
      </c>
      <c r="C36" s="10">
        <v>2</v>
      </c>
      <c r="D36" s="65"/>
      <c r="E36" s="10"/>
      <c r="F36" s="65"/>
    </row>
    <row r="37" spans="1:6" ht="33" x14ac:dyDescent="0.25">
      <c r="A37" s="9" t="s">
        <v>166</v>
      </c>
      <c r="B37" s="10">
        <v>2</v>
      </c>
      <c r="C37" s="10">
        <v>2</v>
      </c>
      <c r="D37" s="65"/>
      <c r="E37" s="10"/>
      <c r="F37" s="65"/>
    </row>
    <row r="38" spans="1:6" ht="33" x14ac:dyDescent="0.25">
      <c r="A38" s="36" t="s">
        <v>145</v>
      </c>
      <c r="B38" s="10">
        <v>2</v>
      </c>
      <c r="C38" s="10">
        <v>1</v>
      </c>
      <c r="D38" s="65"/>
      <c r="E38" s="10"/>
      <c r="F38" s="65"/>
    </row>
    <row r="39" spans="1:6" ht="28.5" customHeight="1" x14ac:dyDescent="0.25">
      <c r="A39" s="7" t="s">
        <v>44</v>
      </c>
      <c r="B39" s="88">
        <f>SUM(B40:B41)</f>
        <v>4</v>
      </c>
      <c r="C39" s="88">
        <f>SUM(C40:C41)</f>
        <v>4</v>
      </c>
      <c r="D39" s="65"/>
      <c r="E39" s="88">
        <f>SUM(E40:E41)</f>
        <v>0</v>
      </c>
      <c r="F39" s="65"/>
    </row>
    <row r="40" spans="1:6" ht="49.5" x14ac:dyDescent="0.25">
      <c r="A40" s="8" t="s">
        <v>55</v>
      </c>
      <c r="B40" s="10">
        <v>2</v>
      </c>
      <c r="C40" s="10">
        <v>2</v>
      </c>
      <c r="D40" s="65"/>
      <c r="E40" s="10"/>
      <c r="F40" s="65"/>
    </row>
    <row r="41" spans="1:6" ht="82.5" x14ac:dyDescent="0.25">
      <c r="A41" s="36" t="s">
        <v>167</v>
      </c>
      <c r="B41" s="10">
        <v>2</v>
      </c>
      <c r="C41" s="10">
        <v>2</v>
      </c>
      <c r="D41" s="56" t="s">
        <v>160</v>
      </c>
      <c r="E41" s="10"/>
      <c r="F41" s="65"/>
    </row>
    <row r="42" spans="1:6" ht="27" customHeight="1" x14ac:dyDescent="0.25">
      <c r="A42" s="32" t="s">
        <v>45</v>
      </c>
      <c r="B42" s="88">
        <f>SUM(B43:B47)</f>
        <v>10</v>
      </c>
      <c r="C42" s="88">
        <f>SUM(C43:C47)</f>
        <v>9</v>
      </c>
      <c r="D42" s="65"/>
      <c r="E42" s="88">
        <f>SUM(E43:E47)</f>
        <v>0</v>
      </c>
      <c r="F42" s="65"/>
    </row>
    <row r="43" spans="1:6" ht="54" x14ac:dyDescent="0.25">
      <c r="A43" s="8" t="s">
        <v>46</v>
      </c>
      <c r="B43" s="10">
        <v>2</v>
      </c>
      <c r="C43" s="10">
        <v>2</v>
      </c>
      <c r="D43" s="56" t="s">
        <v>54</v>
      </c>
      <c r="E43" s="10"/>
      <c r="F43" s="65"/>
    </row>
    <row r="44" spans="1:6" ht="40.5" x14ac:dyDescent="0.25">
      <c r="A44" s="8" t="s">
        <v>66</v>
      </c>
      <c r="B44" s="10">
        <v>2</v>
      </c>
      <c r="C44" s="10">
        <v>2</v>
      </c>
      <c r="D44" s="60" t="s">
        <v>149</v>
      </c>
      <c r="E44" s="10"/>
      <c r="F44" s="65"/>
    </row>
    <row r="45" spans="1:6" ht="49.5" x14ac:dyDescent="0.25">
      <c r="A45" s="36" t="s">
        <v>173</v>
      </c>
      <c r="B45" s="10">
        <v>2</v>
      </c>
      <c r="C45" s="10">
        <v>1</v>
      </c>
      <c r="D45" s="66"/>
      <c r="E45" s="10"/>
      <c r="F45" s="67"/>
    </row>
    <row r="46" spans="1:6" ht="49.5" x14ac:dyDescent="0.25">
      <c r="A46" s="36" t="s">
        <v>77</v>
      </c>
      <c r="B46" s="10">
        <v>2</v>
      </c>
      <c r="C46" s="10">
        <v>2</v>
      </c>
      <c r="D46" s="66"/>
      <c r="E46" s="10"/>
      <c r="F46" s="67"/>
    </row>
    <row r="47" spans="1:6" ht="27.75" customHeight="1" x14ac:dyDescent="0.25">
      <c r="A47" s="8" t="s">
        <v>81</v>
      </c>
      <c r="B47" s="10">
        <v>2</v>
      </c>
      <c r="C47" s="10">
        <v>2</v>
      </c>
      <c r="D47" s="56"/>
      <c r="E47" s="10"/>
      <c r="F47" s="65"/>
    </row>
    <row r="48" spans="1:6" ht="23.25" customHeight="1" x14ac:dyDescent="0.25">
      <c r="A48" s="32" t="s">
        <v>47</v>
      </c>
      <c r="B48" s="6">
        <f>B49+B52</f>
        <v>10</v>
      </c>
      <c r="C48" s="6">
        <f>C49+C52</f>
        <v>9</v>
      </c>
      <c r="D48" s="65"/>
      <c r="E48" s="6">
        <f>E49+E52</f>
        <v>0</v>
      </c>
      <c r="F48" s="65"/>
    </row>
    <row r="49" spans="1:6" ht="23.25" customHeight="1" x14ac:dyDescent="0.25">
      <c r="A49" s="32" t="s">
        <v>18</v>
      </c>
      <c r="B49" s="88">
        <f>SUM(B50:B51)</f>
        <v>4</v>
      </c>
      <c r="C49" s="88">
        <f>SUM(C50:C51)</f>
        <v>4</v>
      </c>
      <c r="D49" s="65"/>
      <c r="E49" s="88">
        <f>SUM(E50:E51)</f>
        <v>0</v>
      </c>
      <c r="F49" s="65"/>
    </row>
    <row r="50" spans="1:6" ht="83.25" customHeight="1" x14ac:dyDescent="0.25">
      <c r="A50" s="36" t="s">
        <v>152</v>
      </c>
      <c r="B50" s="10">
        <v>2</v>
      </c>
      <c r="C50" s="10">
        <v>2</v>
      </c>
      <c r="D50" s="56" t="s">
        <v>153</v>
      </c>
      <c r="E50" s="10"/>
      <c r="F50" s="56" t="s">
        <v>142</v>
      </c>
    </row>
    <row r="51" spans="1:6" ht="49.5" x14ac:dyDescent="0.25">
      <c r="A51" s="36" t="s">
        <v>65</v>
      </c>
      <c r="B51" s="10">
        <v>2</v>
      </c>
      <c r="C51" s="10">
        <v>2</v>
      </c>
      <c r="D51" s="65"/>
      <c r="E51" s="10"/>
      <c r="F51" s="66"/>
    </row>
    <row r="52" spans="1:6" ht="27" customHeight="1" x14ac:dyDescent="0.25">
      <c r="A52" s="32" t="s">
        <v>48</v>
      </c>
      <c r="B52" s="88">
        <f>SUM(B53:B55)</f>
        <v>6</v>
      </c>
      <c r="C52" s="88">
        <f>SUM(C53:C55)</f>
        <v>5</v>
      </c>
      <c r="D52" s="65"/>
      <c r="E52" s="88">
        <f>SUM(E53:E55)</f>
        <v>0</v>
      </c>
      <c r="F52" s="65"/>
    </row>
    <row r="53" spans="1:6" ht="33" x14ac:dyDescent="0.25">
      <c r="A53" s="8" t="s">
        <v>67</v>
      </c>
      <c r="B53" s="10">
        <v>2</v>
      </c>
      <c r="C53" s="10">
        <v>2</v>
      </c>
      <c r="D53" s="56" t="s">
        <v>50</v>
      </c>
      <c r="E53" s="10"/>
      <c r="F53" s="56" t="s">
        <v>50</v>
      </c>
    </row>
    <row r="54" spans="1:6" ht="33" x14ac:dyDescent="0.25">
      <c r="A54" s="8" t="s">
        <v>49</v>
      </c>
      <c r="B54" s="10">
        <v>2</v>
      </c>
      <c r="C54" s="10">
        <v>2</v>
      </c>
      <c r="D54" s="65"/>
      <c r="E54" s="10"/>
      <c r="F54" s="65"/>
    </row>
    <row r="55" spans="1:6" ht="54" customHeight="1" x14ac:dyDescent="0.25">
      <c r="A55" s="37" t="s">
        <v>86</v>
      </c>
      <c r="B55" s="10">
        <v>2</v>
      </c>
      <c r="C55" s="10">
        <v>1</v>
      </c>
      <c r="D55" s="65"/>
      <c r="E55" s="10"/>
      <c r="F55" s="65"/>
    </row>
    <row r="56" spans="1:6" ht="22.5" customHeight="1" x14ac:dyDescent="0.25">
      <c r="A56" s="86" t="s">
        <v>5</v>
      </c>
      <c r="B56" s="6">
        <f>B13+B20+B48</f>
        <v>62</v>
      </c>
      <c r="C56" s="6">
        <f>C13+C20+C48</f>
        <v>53</v>
      </c>
      <c r="D56" s="10"/>
      <c r="E56" s="6">
        <f>E13+E20+E48</f>
        <v>0</v>
      </c>
      <c r="F56" s="68"/>
    </row>
    <row r="57" spans="1:6" ht="27.75" customHeight="1" x14ac:dyDescent="0.25">
      <c r="A57" s="88" t="s">
        <v>6</v>
      </c>
      <c r="B57" s="6">
        <v>100</v>
      </c>
      <c r="C57" s="121">
        <f>ROUND(C56/B56*100,0)</f>
        <v>85</v>
      </c>
      <c r="D57" s="122"/>
      <c r="E57" s="115">
        <f>ROUND(E56/B56*100,0)</f>
        <v>0</v>
      </c>
      <c r="F57" s="115"/>
    </row>
    <row r="58" spans="1:6" ht="27" customHeight="1" x14ac:dyDescent="0.25">
      <c r="A58" s="88" t="s">
        <v>7</v>
      </c>
      <c r="B58" s="10"/>
      <c r="C58" s="115" t="str">
        <f>IF(AND(AND(C15=2,C22=2),C57&gt;=80),"Loại A",IF(AND(AND(C15=2,C22=2),C57&gt;=65),"Loại B",IF(AND(AND(C15=2,C22=2),C57&gt;=50),"Loại C",IF(AND(AND(C15=2,C22=2),C57&lt;50),"Không đạt chuẩn",IF(OR(C15&lt;2,C22&lt;2),"Không đạt chuẩn")))))</f>
        <v>Không đạt chuẩn</v>
      </c>
      <c r="D58" s="115"/>
      <c r="E58" s="115" t="str">
        <f>IF(AND(AND(E15=2,E22=2),E57&gt;=80),"Loại A",IF(AND(AND(E15=2,E22=2),E57&gt;=65),"Loại B",IF(AND(AND(E15=2,E22=2),E57&gt;=50),"Loại C",IF(AND(AND(E15=2,E22=2),E57&lt;50),"Không đạt chuẩn",IF(OR(E15&lt;2,E22&lt;2),"Không đạt chuẩn")))))</f>
        <v>Không đạt chuẩn</v>
      </c>
      <c r="F58" s="115"/>
    </row>
    <row r="59" spans="1:6" x14ac:dyDescent="0.25">
      <c r="A59" s="13"/>
    </row>
    <row r="60" spans="1:6" x14ac:dyDescent="0.25">
      <c r="A60" s="87" t="s">
        <v>221</v>
      </c>
      <c r="D60" s="113" t="s">
        <v>222</v>
      </c>
      <c r="E60" s="113"/>
      <c r="F60" s="113"/>
    </row>
    <row r="61" spans="1:6" x14ac:dyDescent="0.25">
      <c r="A61" s="89" t="s">
        <v>8</v>
      </c>
      <c r="D61" s="116" t="s">
        <v>9</v>
      </c>
      <c r="E61" s="116"/>
      <c r="F61" s="116"/>
    </row>
    <row r="62" spans="1:6" x14ac:dyDescent="0.25">
      <c r="A62" s="87"/>
      <c r="D62" s="113"/>
      <c r="E62" s="113"/>
      <c r="F62" s="113"/>
    </row>
    <row r="64" spans="1:6" x14ac:dyDescent="0.25">
      <c r="C64" s="14"/>
    </row>
    <row r="66" spans="3:6" x14ac:dyDescent="0.25">
      <c r="C66" s="14"/>
    </row>
    <row r="67" spans="3:6" x14ac:dyDescent="0.25">
      <c r="D67" s="120" t="s">
        <v>182</v>
      </c>
      <c r="E67" s="120"/>
      <c r="F67" s="120"/>
    </row>
  </sheetData>
  <mergeCells count="14">
    <mergeCell ref="D62:F62"/>
    <mergeCell ref="D67:F67"/>
    <mergeCell ref="C57:D57"/>
    <mergeCell ref="E57:F57"/>
    <mergeCell ref="C58:D58"/>
    <mergeCell ref="E58:F58"/>
    <mergeCell ref="D60:F60"/>
    <mergeCell ref="D61:F61"/>
    <mergeCell ref="D2:F2"/>
    <mergeCell ref="A4:F4"/>
    <mergeCell ref="A11:A12"/>
    <mergeCell ref="B11:B12"/>
    <mergeCell ref="C11:D11"/>
    <mergeCell ref="E11:F11"/>
  </mergeCells>
  <conditionalFormatting sqref="B13:C14 B17:C17 B15:B16 B20:C21 B18:B19 B28:C28 B22:B27 B34:C34 B29:B33 B39:C39 B35:B38 B42:C42 B40:B41 B48:C49 B43:B47 B52:C52 B50:B51 B53:B55">
    <cfRule type="cellIs" dxfId="153" priority="11" stopIfTrue="1" operator="equal">
      <formula>0</formula>
    </cfRule>
  </conditionalFormatting>
  <conditionalFormatting sqref="E13:E55">
    <cfRule type="cellIs" dxfId="152" priority="10" stopIfTrue="1" operator="equal">
      <formula>0</formula>
    </cfRule>
  </conditionalFormatting>
  <conditionalFormatting sqref="C15:C16">
    <cfRule type="cellIs" dxfId="151" priority="9" stopIfTrue="1" operator="equal">
      <formula>0</formula>
    </cfRule>
  </conditionalFormatting>
  <conditionalFormatting sqref="C18:C19">
    <cfRule type="cellIs" dxfId="150" priority="8" stopIfTrue="1" operator="equal">
      <formula>0</formula>
    </cfRule>
  </conditionalFormatting>
  <conditionalFormatting sqref="C22:C27">
    <cfRule type="cellIs" dxfId="149" priority="7" stopIfTrue="1" operator="equal">
      <formula>0</formula>
    </cfRule>
  </conditionalFormatting>
  <conditionalFormatting sqref="C29:C33">
    <cfRule type="cellIs" dxfId="148" priority="6" stopIfTrue="1" operator="equal">
      <formula>0</formula>
    </cfRule>
  </conditionalFormatting>
  <conditionalFormatting sqref="C35:C38">
    <cfRule type="cellIs" dxfId="147" priority="5" stopIfTrue="1" operator="equal">
      <formula>0</formula>
    </cfRule>
  </conditionalFormatting>
  <conditionalFormatting sqref="C40:C41">
    <cfRule type="cellIs" dxfId="146" priority="4" stopIfTrue="1" operator="equal">
      <formula>0</formula>
    </cfRule>
  </conditionalFormatting>
  <conditionalFormatting sqref="C43:C47">
    <cfRule type="cellIs" dxfId="145" priority="3" stopIfTrue="1" operator="equal">
      <formula>0</formula>
    </cfRule>
  </conditionalFormatting>
  <conditionalFormatting sqref="C50:C51">
    <cfRule type="cellIs" dxfId="144" priority="2" stopIfTrue="1" operator="equal">
      <formula>0</formula>
    </cfRule>
  </conditionalFormatting>
  <conditionalFormatting sqref="C53:C55">
    <cfRule type="cellIs" dxfId="143" priority="1" stopIfTrue="1" operator="equal">
      <formula>0</formula>
    </cfRule>
  </conditionalFormatting>
  <pageMargins left="0.3" right="0.24" top="0.38" bottom="0.35" header="0.3" footer="0.2"/>
  <pageSetup orientation="landscape"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zoomScale="80" zoomScaleNormal="80" workbookViewId="0">
      <selection activeCell="D52" sqref="D52"/>
    </sheetView>
  </sheetViews>
  <sheetFormatPr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91" t="s">
        <v>218</v>
      </c>
      <c r="B2" s="3"/>
      <c r="D2" s="117" t="s">
        <v>11</v>
      </c>
      <c r="E2" s="117"/>
      <c r="F2" s="117"/>
    </row>
    <row r="3" spans="1:6" x14ac:dyDescent="0.25">
      <c r="A3" s="1"/>
      <c r="B3" s="2"/>
    </row>
    <row r="4" spans="1:6" ht="35.25" customHeight="1" x14ac:dyDescent="0.25">
      <c r="A4" s="118" t="s">
        <v>58</v>
      </c>
      <c r="B4" s="119"/>
      <c r="C4" s="119"/>
      <c r="D4" s="119"/>
      <c r="E4" s="119"/>
      <c r="F4" s="119"/>
    </row>
    <row r="5" spans="1:6" ht="18" customHeight="1" x14ac:dyDescent="0.25">
      <c r="A5" s="12" t="s">
        <v>290</v>
      </c>
      <c r="B5" s="33"/>
      <c r="C5" s="33"/>
      <c r="D5" s="33"/>
      <c r="E5" s="33"/>
      <c r="F5" s="33"/>
    </row>
    <row r="6" spans="1:6" ht="18" customHeight="1" x14ac:dyDescent="0.25">
      <c r="A6" s="12" t="s">
        <v>224</v>
      </c>
      <c r="B6" s="33"/>
      <c r="C6" s="33"/>
      <c r="D6" s="33"/>
      <c r="E6" s="33"/>
      <c r="F6" s="33"/>
    </row>
    <row r="7" spans="1:6" ht="18" customHeight="1" x14ac:dyDescent="0.25">
      <c r="A7" s="21" t="s">
        <v>284</v>
      </c>
      <c r="B7" s="33"/>
      <c r="C7" s="33"/>
      <c r="D7" s="33"/>
      <c r="E7" s="33"/>
      <c r="F7" s="33"/>
    </row>
    <row r="8" spans="1:6" ht="18" customHeight="1" x14ac:dyDescent="0.25">
      <c r="A8" s="12" t="s">
        <v>285</v>
      </c>
      <c r="B8" s="33"/>
      <c r="C8" s="33"/>
      <c r="D8" s="33"/>
      <c r="E8" s="33"/>
      <c r="F8" s="33"/>
    </row>
    <row r="9" spans="1:6" ht="18" customHeight="1" x14ac:dyDescent="0.25">
      <c r="A9" s="12" t="s">
        <v>23</v>
      </c>
      <c r="B9" s="33"/>
      <c r="C9" s="33"/>
      <c r="D9" s="33"/>
      <c r="E9" s="33"/>
      <c r="F9" s="33"/>
    </row>
    <row r="10" spans="1:6" ht="10.5" customHeight="1" x14ac:dyDescent="0.25">
      <c r="A10" s="4"/>
    </row>
    <row r="11" spans="1:6" x14ac:dyDescent="0.25">
      <c r="A11" s="115" t="s">
        <v>0</v>
      </c>
      <c r="B11" s="115" t="s">
        <v>1</v>
      </c>
      <c r="C11" s="115" t="s">
        <v>34</v>
      </c>
      <c r="D11" s="115"/>
      <c r="E11" s="115" t="s">
        <v>2</v>
      </c>
      <c r="F11" s="115"/>
    </row>
    <row r="12" spans="1:6" ht="34.5" x14ac:dyDescent="0.25">
      <c r="A12" s="115"/>
      <c r="B12" s="115"/>
      <c r="C12" s="29" t="s">
        <v>3</v>
      </c>
      <c r="D12" s="29" t="s">
        <v>4</v>
      </c>
      <c r="E12" s="29" t="s">
        <v>3</v>
      </c>
      <c r="F12" s="29" t="s">
        <v>4</v>
      </c>
    </row>
    <row r="13" spans="1:6" ht="21.75" customHeight="1" x14ac:dyDescent="0.25">
      <c r="A13" s="30" t="s">
        <v>35</v>
      </c>
      <c r="B13" s="6">
        <f>B14+B17</f>
        <v>8</v>
      </c>
      <c r="C13" s="6">
        <f>C14+C17</f>
        <v>8</v>
      </c>
      <c r="D13" s="65"/>
      <c r="E13" s="6">
        <f>E14+E17</f>
        <v>0</v>
      </c>
      <c r="F13" s="65"/>
    </row>
    <row r="14" spans="1:6" ht="21.75" customHeight="1" x14ac:dyDescent="0.25">
      <c r="A14" s="31" t="s">
        <v>14</v>
      </c>
      <c r="B14" s="88">
        <f>SUM(B15:B16)</f>
        <v>4</v>
      </c>
      <c r="C14" s="88">
        <f>SUM(C15:C16)</f>
        <v>4</v>
      </c>
      <c r="D14" s="65"/>
      <c r="E14" s="88">
        <f>SUM(E15:E16)</f>
        <v>0</v>
      </c>
      <c r="F14" s="65"/>
    </row>
    <row r="15" spans="1:6" ht="37.5" customHeight="1" x14ac:dyDescent="0.25">
      <c r="A15" s="9" t="s">
        <v>71</v>
      </c>
      <c r="B15" s="10">
        <v>2</v>
      </c>
      <c r="C15" s="10">
        <v>2</v>
      </c>
      <c r="D15" s="56" t="s">
        <v>286</v>
      </c>
      <c r="E15" s="10"/>
      <c r="F15" s="65"/>
    </row>
    <row r="16" spans="1:6" ht="30" customHeight="1" x14ac:dyDescent="0.25">
      <c r="A16" s="9" t="s">
        <v>36</v>
      </c>
      <c r="B16" s="10">
        <v>2</v>
      </c>
      <c r="C16" s="10">
        <v>2</v>
      </c>
      <c r="D16" s="65" t="s">
        <v>287</v>
      </c>
      <c r="E16" s="10"/>
      <c r="F16" s="65"/>
    </row>
    <row r="17" spans="1:6" ht="23.25" customHeight="1" x14ac:dyDescent="0.25">
      <c r="A17" s="31" t="s">
        <v>15</v>
      </c>
      <c r="B17" s="88">
        <f>SUM(B18:B19)</f>
        <v>4</v>
      </c>
      <c r="C17" s="88">
        <f>SUM(C18:C19)</f>
        <v>4</v>
      </c>
      <c r="D17" s="65"/>
      <c r="E17" s="88">
        <f>SUM(E18:E19)</f>
        <v>0</v>
      </c>
      <c r="F17" s="65"/>
    </row>
    <row r="18" spans="1:6" ht="143.25" customHeight="1" x14ac:dyDescent="0.25">
      <c r="A18" s="8" t="s">
        <v>37</v>
      </c>
      <c r="B18" s="10">
        <v>2</v>
      </c>
      <c r="C18" s="10">
        <v>2</v>
      </c>
      <c r="D18" s="56" t="s">
        <v>288</v>
      </c>
      <c r="E18" s="10"/>
      <c r="F18" s="65"/>
    </row>
    <row r="19" spans="1:6" ht="83.25" customHeight="1" x14ac:dyDescent="0.25">
      <c r="A19" s="8" t="s">
        <v>38</v>
      </c>
      <c r="B19" s="10">
        <v>2</v>
      </c>
      <c r="C19" s="10">
        <v>2</v>
      </c>
      <c r="D19" s="56" t="s">
        <v>289</v>
      </c>
      <c r="E19" s="10"/>
      <c r="F19" s="65"/>
    </row>
    <row r="20" spans="1:6" ht="21.75" customHeight="1" x14ac:dyDescent="0.25">
      <c r="A20" s="7" t="s">
        <v>39</v>
      </c>
      <c r="B20" s="6">
        <f>B21+B28+B34+B39+B42</f>
        <v>44</v>
      </c>
      <c r="C20" s="6">
        <f>C21+C28+C34+C39+C42</f>
        <v>36</v>
      </c>
      <c r="D20" s="65"/>
      <c r="E20" s="6">
        <f>E21+E28+E34+E39+E42</f>
        <v>0</v>
      </c>
      <c r="F20" s="65"/>
    </row>
    <row r="21" spans="1:6" ht="21.75" customHeight="1" x14ac:dyDescent="0.25">
      <c r="A21" s="7" t="s">
        <v>40</v>
      </c>
      <c r="B21" s="88">
        <f>SUM(B22:B27)</f>
        <v>12</v>
      </c>
      <c r="C21" s="88">
        <f>SUM(C22:C27)</f>
        <v>6</v>
      </c>
      <c r="D21" s="65"/>
      <c r="E21" s="88">
        <f>SUM(E22:E27)</f>
        <v>0</v>
      </c>
      <c r="F21" s="65"/>
    </row>
    <row r="22" spans="1:6" ht="57.75" customHeight="1" x14ac:dyDescent="0.25">
      <c r="A22" s="8" t="s">
        <v>41</v>
      </c>
      <c r="B22" s="10">
        <v>2</v>
      </c>
      <c r="C22" s="10">
        <v>0</v>
      </c>
      <c r="D22" s="56"/>
      <c r="E22" s="10"/>
      <c r="F22" s="65"/>
    </row>
    <row r="23" spans="1:6" ht="91.5" customHeight="1" x14ac:dyDescent="0.25">
      <c r="A23" s="37" t="s">
        <v>62</v>
      </c>
      <c r="B23" s="10">
        <v>2</v>
      </c>
      <c r="C23" s="10">
        <v>0</v>
      </c>
      <c r="D23" s="56" t="s">
        <v>68</v>
      </c>
      <c r="E23" s="10"/>
      <c r="F23" s="56" t="s">
        <v>51</v>
      </c>
    </row>
    <row r="24" spans="1:6" ht="40.5" x14ac:dyDescent="0.25">
      <c r="A24" s="8" t="s">
        <v>61</v>
      </c>
      <c r="B24" s="10">
        <v>2</v>
      </c>
      <c r="C24" s="10">
        <v>0</v>
      </c>
      <c r="D24" s="56" t="s">
        <v>30</v>
      </c>
      <c r="E24" s="10"/>
      <c r="F24" s="56" t="s">
        <v>119</v>
      </c>
    </row>
    <row r="25" spans="1:6" ht="49.5" x14ac:dyDescent="0.25">
      <c r="A25" s="36" t="s">
        <v>101</v>
      </c>
      <c r="B25" s="10">
        <v>2</v>
      </c>
      <c r="C25" s="10">
        <v>2</v>
      </c>
      <c r="D25" s="56" t="s">
        <v>52</v>
      </c>
      <c r="E25" s="10"/>
      <c r="F25" s="65"/>
    </row>
    <row r="26" spans="1:6" ht="33" x14ac:dyDescent="0.25">
      <c r="A26" s="36" t="s">
        <v>63</v>
      </c>
      <c r="B26" s="10">
        <v>2</v>
      </c>
      <c r="C26" s="10">
        <v>2</v>
      </c>
      <c r="D26" s="56" t="s">
        <v>53</v>
      </c>
      <c r="E26" s="10"/>
      <c r="F26" s="65"/>
    </row>
    <row r="27" spans="1:6" ht="33" x14ac:dyDescent="0.25">
      <c r="A27" s="37" t="s">
        <v>161</v>
      </c>
      <c r="B27" s="10">
        <v>2</v>
      </c>
      <c r="C27" s="10">
        <v>2</v>
      </c>
      <c r="D27" s="65"/>
      <c r="E27" s="10"/>
      <c r="F27" s="65"/>
    </row>
    <row r="28" spans="1:6" ht="22.5" customHeight="1" x14ac:dyDescent="0.25">
      <c r="A28" s="7" t="s">
        <v>42</v>
      </c>
      <c r="B28" s="88">
        <f>SUM(B29:B33)</f>
        <v>10</v>
      </c>
      <c r="C28" s="88">
        <f>SUM(C29:C33)</f>
        <v>10</v>
      </c>
      <c r="D28" s="65"/>
      <c r="E28" s="88">
        <f>SUM(E29:E33)</f>
        <v>0</v>
      </c>
      <c r="F28" s="65"/>
    </row>
    <row r="29" spans="1:6" ht="54.75" customHeight="1" x14ac:dyDescent="0.25">
      <c r="A29" s="8" t="s">
        <v>162</v>
      </c>
      <c r="B29" s="10">
        <v>2</v>
      </c>
      <c r="C29" s="10">
        <v>2</v>
      </c>
      <c r="D29" s="65"/>
      <c r="E29" s="10"/>
      <c r="F29" s="65"/>
    </row>
    <row r="30" spans="1:6" ht="54" customHeight="1" x14ac:dyDescent="0.25">
      <c r="A30" s="8" t="s">
        <v>163</v>
      </c>
      <c r="B30" s="10">
        <v>2</v>
      </c>
      <c r="C30" s="10">
        <v>2</v>
      </c>
      <c r="D30" s="65"/>
      <c r="E30" s="10"/>
      <c r="F30" s="65"/>
    </row>
    <row r="31" spans="1:6" ht="54" customHeight="1" x14ac:dyDescent="0.25">
      <c r="A31" s="36" t="s">
        <v>134</v>
      </c>
      <c r="B31" s="10">
        <v>2</v>
      </c>
      <c r="C31" s="10">
        <v>2</v>
      </c>
      <c r="D31" s="56" t="s">
        <v>135</v>
      </c>
      <c r="E31" s="10"/>
      <c r="F31" s="56" t="s">
        <v>136</v>
      </c>
    </row>
    <row r="32" spans="1:6" ht="49.5" x14ac:dyDescent="0.25">
      <c r="A32" s="8" t="s">
        <v>164</v>
      </c>
      <c r="B32" s="10">
        <v>2</v>
      </c>
      <c r="C32" s="10">
        <v>2</v>
      </c>
      <c r="D32" s="65"/>
      <c r="E32" s="10"/>
      <c r="F32" s="65"/>
    </row>
    <row r="33" spans="1:6" ht="63.75" customHeight="1" x14ac:dyDescent="0.25">
      <c r="A33" s="8" t="s">
        <v>165</v>
      </c>
      <c r="B33" s="10">
        <v>2</v>
      </c>
      <c r="C33" s="10">
        <v>2</v>
      </c>
      <c r="D33" s="56" t="s">
        <v>137</v>
      </c>
      <c r="E33" s="10"/>
      <c r="F33" s="56" t="s">
        <v>169</v>
      </c>
    </row>
    <row r="34" spans="1:6" ht="24" customHeight="1" x14ac:dyDescent="0.25">
      <c r="A34" s="7" t="s">
        <v>43</v>
      </c>
      <c r="B34" s="88">
        <f>SUM(B35:B38)</f>
        <v>8</v>
      </c>
      <c r="C34" s="88">
        <f>SUM(C35:C38)</f>
        <v>7</v>
      </c>
      <c r="D34" s="65"/>
      <c r="E34" s="88">
        <f>SUM(E35:E38)</f>
        <v>0</v>
      </c>
      <c r="F34" s="65"/>
    </row>
    <row r="35" spans="1:6" ht="66" x14ac:dyDescent="0.25">
      <c r="A35" s="9" t="s">
        <v>79</v>
      </c>
      <c r="B35" s="10">
        <v>2</v>
      </c>
      <c r="C35" s="10">
        <v>2</v>
      </c>
      <c r="D35" s="65"/>
      <c r="E35" s="10"/>
      <c r="F35" s="65"/>
    </row>
    <row r="36" spans="1:6" ht="49.5" x14ac:dyDescent="0.25">
      <c r="A36" s="36" t="s">
        <v>80</v>
      </c>
      <c r="B36" s="10">
        <v>2</v>
      </c>
      <c r="C36" s="10">
        <v>2</v>
      </c>
      <c r="D36" s="65"/>
      <c r="E36" s="10"/>
      <c r="F36" s="65"/>
    </row>
    <row r="37" spans="1:6" ht="33" x14ac:dyDescent="0.25">
      <c r="A37" s="9" t="s">
        <v>166</v>
      </c>
      <c r="B37" s="10">
        <v>2</v>
      </c>
      <c r="C37" s="10">
        <v>2</v>
      </c>
      <c r="D37" s="65"/>
      <c r="E37" s="10"/>
      <c r="F37" s="65"/>
    </row>
    <row r="38" spans="1:6" ht="33" x14ac:dyDescent="0.25">
      <c r="A38" s="36" t="s">
        <v>145</v>
      </c>
      <c r="B38" s="10">
        <v>2</v>
      </c>
      <c r="C38" s="10">
        <v>1</v>
      </c>
      <c r="D38" s="65"/>
      <c r="E38" s="10"/>
      <c r="F38" s="65"/>
    </row>
    <row r="39" spans="1:6" ht="28.5" customHeight="1" x14ac:dyDescent="0.25">
      <c r="A39" s="7" t="s">
        <v>44</v>
      </c>
      <c r="B39" s="88">
        <f>SUM(B40:B41)</f>
        <v>4</v>
      </c>
      <c r="C39" s="88">
        <f>SUM(C40:C41)</f>
        <v>4</v>
      </c>
      <c r="D39" s="65"/>
      <c r="E39" s="88">
        <f>SUM(E40:E41)</f>
        <v>0</v>
      </c>
      <c r="F39" s="65"/>
    </row>
    <row r="40" spans="1:6" ht="49.5" x14ac:dyDescent="0.25">
      <c r="A40" s="8" t="s">
        <v>55</v>
      </c>
      <c r="B40" s="10">
        <v>2</v>
      </c>
      <c r="C40" s="10">
        <v>2</v>
      </c>
      <c r="D40" s="65"/>
      <c r="E40" s="10"/>
      <c r="F40" s="65"/>
    </row>
    <row r="41" spans="1:6" ht="82.5" x14ac:dyDescent="0.25">
      <c r="A41" s="36" t="s">
        <v>167</v>
      </c>
      <c r="B41" s="10">
        <v>2</v>
      </c>
      <c r="C41" s="10">
        <v>2</v>
      </c>
      <c r="D41" s="56" t="s">
        <v>160</v>
      </c>
      <c r="E41" s="10"/>
      <c r="F41" s="65"/>
    </row>
    <row r="42" spans="1:6" ht="27" customHeight="1" x14ac:dyDescent="0.25">
      <c r="A42" s="32" t="s">
        <v>45</v>
      </c>
      <c r="B42" s="88">
        <f>SUM(B43:B47)</f>
        <v>10</v>
      </c>
      <c r="C42" s="88">
        <f>SUM(C43:C47)</f>
        <v>9</v>
      </c>
      <c r="D42" s="65"/>
      <c r="E42" s="88">
        <f>SUM(E43:E47)</f>
        <v>0</v>
      </c>
      <c r="F42" s="65"/>
    </row>
    <row r="43" spans="1:6" ht="54" x14ac:dyDescent="0.25">
      <c r="A43" s="8" t="s">
        <v>46</v>
      </c>
      <c r="B43" s="10">
        <v>2</v>
      </c>
      <c r="C43" s="10">
        <v>2</v>
      </c>
      <c r="D43" s="56" t="s">
        <v>54</v>
      </c>
      <c r="E43" s="10"/>
      <c r="F43" s="65"/>
    </row>
    <row r="44" spans="1:6" ht="40.5" x14ac:dyDescent="0.25">
      <c r="A44" s="8" t="s">
        <v>66</v>
      </c>
      <c r="B44" s="10">
        <v>2</v>
      </c>
      <c r="C44" s="10">
        <v>2</v>
      </c>
      <c r="D44" s="60" t="s">
        <v>149</v>
      </c>
      <c r="E44" s="10"/>
      <c r="F44" s="65"/>
    </row>
    <row r="45" spans="1:6" ht="49.5" x14ac:dyDescent="0.25">
      <c r="A45" s="36" t="s">
        <v>173</v>
      </c>
      <c r="B45" s="10">
        <v>2</v>
      </c>
      <c r="C45" s="10">
        <v>1</v>
      </c>
      <c r="D45" s="66"/>
      <c r="E45" s="10"/>
      <c r="F45" s="67"/>
    </row>
    <row r="46" spans="1:6" ht="49.5" x14ac:dyDescent="0.25">
      <c r="A46" s="36" t="s">
        <v>77</v>
      </c>
      <c r="B46" s="10">
        <v>2</v>
      </c>
      <c r="C46" s="10">
        <v>2</v>
      </c>
      <c r="D46" s="66"/>
      <c r="E46" s="10"/>
      <c r="F46" s="67"/>
    </row>
    <row r="47" spans="1:6" ht="27.75" customHeight="1" x14ac:dyDescent="0.25">
      <c r="A47" s="8" t="s">
        <v>81</v>
      </c>
      <c r="B47" s="10">
        <v>2</v>
      </c>
      <c r="C47" s="10">
        <v>2</v>
      </c>
      <c r="D47" s="56"/>
      <c r="E47" s="10"/>
      <c r="F47" s="65"/>
    </row>
    <row r="48" spans="1:6" ht="23.25" customHeight="1" x14ac:dyDescent="0.25">
      <c r="A48" s="32" t="s">
        <v>47</v>
      </c>
      <c r="B48" s="6">
        <f>B49+B52</f>
        <v>10</v>
      </c>
      <c r="C48" s="6">
        <f>C49+C52</f>
        <v>9</v>
      </c>
      <c r="D48" s="65"/>
      <c r="E48" s="6">
        <f>E49+E52</f>
        <v>0</v>
      </c>
      <c r="F48" s="65"/>
    </row>
    <row r="49" spans="1:6" ht="23.25" customHeight="1" x14ac:dyDescent="0.25">
      <c r="A49" s="32" t="s">
        <v>18</v>
      </c>
      <c r="B49" s="88">
        <f>SUM(B50:B51)</f>
        <v>4</v>
      </c>
      <c r="C49" s="88">
        <f>SUM(C50:C51)</f>
        <v>4</v>
      </c>
      <c r="D49" s="65"/>
      <c r="E49" s="88">
        <f>SUM(E50:E51)</f>
        <v>0</v>
      </c>
      <c r="F49" s="65"/>
    </row>
    <row r="50" spans="1:6" ht="83.25" customHeight="1" x14ac:dyDescent="0.25">
      <c r="A50" s="36" t="s">
        <v>152</v>
      </c>
      <c r="B50" s="10">
        <v>2</v>
      </c>
      <c r="C50" s="10">
        <v>2</v>
      </c>
      <c r="D50" s="56" t="s">
        <v>153</v>
      </c>
      <c r="E50" s="10"/>
      <c r="F50" s="56" t="s">
        <v>142</v>
      </c>
    </row>
    <row r="51" spans="1:6" ht="49.5" x14ac:dyDescent="0.25">
      <c r="A51" s="36" t="s">
        <v>65</v>
      </c>
      <c r="B51" s="10">
        <v>2</v>
      </c>
      <c r="C51" s="10">
        <v>2</v>
      </c>
      <c r="D51" s="65"/>
      <c r="E51" s="10"/>
      <c r="F51" s="66"/>
    </row>
    <row r="52" spans="1:6" ht="27" customHeight="1" x14ac:dyDescent="0.25">
      <c r="A52" s="32" t="s">
        <v>48</v>
      </c>
      <c r="B52" s="88">
        <f>SUM(B53:B55)</f>
        <v>6</v>
      </c>
      <c r="C52" s="88">
        <f>SUM(C53:C55)</f>
        <v>5</v>
      </c>
      <c r="D52" s="65"/>
      <c r="E52" s="88">
        <f>SUM(E53:E55)</f>
        <v>0</v>
      </c>
      <c r="F52" s="65"/>
    </row>
    <row r="53" spans="1:6" ht="33" x14ac:dyDescent="0.25">
      <c r="A53" s="8" t="s">
        <v>67</v>
      </c>
      <c r="B53" s="10">
        <v>2</v>
      </c>
      <c r="C53" s="10">
        <v>2</v>
      </c>
      <c r="D53" s="56" t="s">
        <v>50</v>
      </c>
      <c r="E53" s="10"/>
      <c r="F53" s="56" t="s">
        <v>50</v>
      </c>
    </row>
    <row r="54" spans="1:6" ht="33" x14ac:dyDescent="0.25">
      <c r="A54" s="8" t="s">
        <v>49</v>
      </c>
      <c r="B54" s="10">
        <v>2</v>
      </c>
      <c r="C54" s="10">
        <v>2</v>
      </c>
      <c r="D54" s="65"/>
      <c r="E54" s="10"/>
      <c r="F54" s="65"/>
    </row>
    <row r="55" spans="1:6" ht="54" customHeight="1" x14ac:dyDescent="0.25">
      <c r="A55" s="37" t="s">
        <v>86</v>
      </c>
      <c r="B55" s="10">
        <v>2</v>
      </c>
      <c r="C55" s="10">
        <v>1</v>
      </c>
      <c r="D55" s="65"/>
      <c r="E55" s="10"/>
      <c r="F55" s="65"/>
    </row>
    <row r="56" spans="1:6" ht="22.5" customHeight="1" x14ac:dyDescent="0.25">
      <c r="A56" s="86" t="s">
        <v>5</v>
      </c>
      <c r="B56" s="6">
        <f>B13+B20+B48</f>
        <v>62</v>
      </c>
      <c r="C56" s="6">
        <f>C13+C20+C48</f>
        <v>53</v>
      </c>
      <c r="D56" s="10"/>
      <c r="E56" s="6">
        <f>E13+E20+E48</f>
        <v>0</v>
      </c>
      <c r="F56" s="68"/>
    </row>
    <row r="57" spans="1:6" ht="27.75" customHeight="1" x14ac:dyDescent="0.25">
      <c r="A57" s="88" t="s">
        <v>6</v>
      </c>
      <c r="B57" s="6">
        <v>100</v>
      </c>
      <c r="C57" s="121">
        <f>ROUND(C56/B56*100,0)</f>
        <v>85</v>
      </c>
      <c r="D57" s="122"/>
      <c r="E57" s="115">
        <f>ROUND(E56/B56*100,0)</f>
        <v>0</v>
      </c>
      <c r="F57" s="115"/>
    </row>
    <row r="58" spans="1:6" ht="27" customHeight="1" x14ac:dyDescent="0.25">
      <c r="A58" s="88" t="s">
        <v>7</v>
      </c>
      <c r="B58" s="10"/>
      <c r="C58" s="115" t="str">
        <f>IF(AND(AND(C15=2,C22=2),C57&gt;=80),"Loại A",IF(AND(AND(C15=2,C22=2),C57&gt;=65),"Loại B",IF(AND(AND(C15=2,C22=2),C57&gt;=50),"Loại C",IF(AND(AND(C15=2,C22=2),C57&lt;50),"Không đạt chuẩn",IF(OR(C15&lt;2,C22&lt;2),"Không đạt chuẩn")))))</f>
        <v>Không đạt chuẩn</v>
      </c>
      <c r="D58" s="115"/>
      <c r="E58" s="115" t="str">
        <f>IF(AND(AND(E15=2,E22=2),E57&gt;=80),"Loại A",IF(AND(AND(E15=2,E22=2),E57&gt;=65),"Loại B",IF(AND(AND(E15=2,E22=2),E57&gt;=50),"Loại C",IF(AND(AND(E15=2,E22=2),E57&lt;50),"Không đạt chuẩn",IF(OR(E15&lt;2,E22&lt;2),"Không đạt chuẩn")))))</f>
        <v>Không đạt chuẩn</v>
      </c>
      <c r="F58" s="115"/>
    </row>
    <row r="59" spans="1:6" x14ac:dyDescent="0.25">
      <c r="A59" s="13"/>
    </row>
    <row r="60" spans="1:6" x14ac:dyDescent="0.25">
      <c r="A60" s="87" t="s">
        <v>221</v>
      </c>
      <c r="D60" s="113" t="s">
        <v>222</v>
      </c>
      <c r="E60" s="113"/>
      <c r="F60" s="113"/>
    </row>
    <row r="61" spans="1:6" x14ac:dyDescent="0.25">
      <c r="A61" s="89" t="s">
        <v>8</v>
      </c>
      <c r="D61" s="116" t="s">
        <v>9</v>
      </c>
      <c r="E61" s="116"/>
      <c r="F61" s="116"/>
    </row>
    <row r="62" spans="1:6" x14ac:dyDescent="0.25">
      <c r="A62" s="87"/>
      <c r="D62" s="113"/>
      <c r="E62" s="113"/>
      <c r="F62" s="113"/>
    </row>
    <row r="64" spans="1:6" x14ac:dyDescent="0.25">
      <c r="C64" s="14"/>
    </row>
    <row r="66" spans="3:6" x14ac:dyDescent="0.25">
      <c r="C66" s="14"/>
    </row>
    <row r="67" spans="3:6" x14ac:dyDescent="0.25">
      <c r="D67" s="120" t="s">
        <v>182</v>
      </c>
      <c r="E67" s="120"/>
      <c r="F67" s="120"/>
    </row>
  </sheetData>
  <mergeCells count="14">
    <mergeCell ref="D62:F62"/>
    <mergeCell ref="D67:F67"/>
    <mergeCell ref="C57:D57"/>
    <mergeCell ref="E57:F57"/>
    <mergeCell ref="C58:D58"/>
    <mergeCell ref="E58:F58"/>
    <mergeCell ref="D60:F60"/>
    <mergeCell ref="D61:F61"/>
    <mergeCell ref="D2:F2"/>
    <mergeCell ref="A4:F4"/>
    <mergeCell ref="A11:A12"/>
    <mergeCell ref="B11:B12"/>
    <mergeCell ref="C11:D11"/>
    <mergeCell ref="E11:F11"/>
  </mergeCells>
  <conditionalFormatting sqref="B13:C14 B17:C17 B15:B16 B20:C21 B18:B19 B28:C28 B22:B27 B34:C34 B29:B33 B39:C39 B35:B38 B42:C42 B40:B41 B48:C49 B43:B47 B52:C52 B50:B51 B53:B55">
    <cfRule type="cellIs" dxfId="142" priority="11" stopIfTrue="1" operator="equal">
      <formula>0</formula>
    </cfRule>
  </conditionalFormatting>
  <conditionalFormatting sqref="E13:E55">
    <cfRule type="cellIs" dxfId="141" priority="10" stopIfTrue="1" operator="equal">
      <formula>0</formula>
    </cfRule>
  </conditionalFormatting>
  <conditionalFormatting sqref="C15:C16">
    <cfRule type="cellIs" dxfId="140" priority="9" stopIfTrue="1" operator="equal">
      <formula>0</formula>
    </cfRule>
  </conditionalFormatting>
  <conditionalFormatting sqref="C18:C19">
    <cfRule type="cellIs" dxfId="139" priority="8" stopIfTrue="1" operator="equal">
      <formula>0</formula>
    </cfRule>
  </conditionalFormatting>
  <conditionalFormatting sqref="C22:C27">
    <cfRule type="cellIs" dxfId="138" priority="7" stopIfTrue="1" operator="equal">
      <formula>0</formula>
    </cfRule>
  </conditionalFormatting>
  <conditionalFormatting sqref="C29:C33">
    <cfRule type="cellIs" dxfId="137" priority="6" stopIfTrue="1" operator="equal">
      <formula>0</formula>
    </cfRule>
  </conditionalFormatting>
  <conditionalFormatting sqref="C35:C38">
    <cfRule type="cellIs" dxfId="136" priority="5" stopIfTrue="1" operator="equal">
      <formula>0</formula>
    </cfRule>
  </conditionalFormatting>
  <conditionalFormatting sqref="C40:C41">
    <cfRule type="cellIs" dxfId="135" priority="4" stopIfTrue="1" operator="equal">
      <formula>0</formula>
    </cfRule>
  </conditionalFormatting>
  <conditionalFormatting sqref="C43:C47">
    <cfRule type="cellIs" dxfId="134" priority="3" stopIfTrue="1" operator="equal">
      <formula>0</formula>
    </cfRule>
  </conditionalFormatting>
  <conditionalFormatting sqref="C50:C51">
    <cfRule type="cellIs" dxfId="133" priority="2" stopIfTrue="1" operator="equal">
      <formula>0</formula>
    </cfRule>
  </conditionalFormatting>
  <conditionalFormatting sqref="C53:C55">
    <cfRule type="cellIs" dxfId="132" priority="1" stopIfTrue="1" operator="equal">
      <formula>0</formula>
    </cfRule>
  </conditionalFormatting>
  <pageMargins left="0.3" right="0.24" top="0.38" bottom="0.35" header="0.3" footer="0.2"/>
  <pageSetup orientation="landscape"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opLeftCell="A4" zoomScale="80" zoomScaleNormal="80" workbookViewId="0">
      <selection activeCell="D19" sqref="D19"/>
    </sheetView>
  </sheetViews>
  <sheetFormatPr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91" t="s">
        <v>218</v>
      </c>
      <c r="B2" s="3"/>
      <c r="D2" s="117" t="s">
        <v>11</v>
      </c>
      <c r="E2" s="117"/>
      <c r="F2" s="117"/>
    </row>
    <row r="3" spans="1:6" x14ac:dyDescent="0.25">
      <c r="A3" s="1"/>
      <c r="B3" s="2"/>
    </row>
    <row r="4" spans="1:6" ht="35.25" customHeight="1" x14ac:dyDescent="0.25">
      <c r="A4" s="118" t="s">
        <v>58</v>
      </c>
      <c r="B4" s="119"/>
      <c r="C4" s="119"/>
      <c r="D4" s="119"/>
      <c r="E4" s="119"/>
      <c r="F4" s="119"/>
    </row>
    <row r="5" spans="1:6" ht="18" customHeight="1" x14ac:dyDescent="0.25">
      <c r="A5" s="12" t="s">
        <v>291</v>
      </c>
      <c r="B5" s="33"/>
      <c r="C5" s="33"/>
      <c r="D5" s="33"/>
      <c r="E5" s="33"/>
      <c r="F5" s="33"/>
    </row>
    <row r="6" spans="1:6" ht="18" customHeight="1" x14ac:dyDescent="0.25">
      <c r="A6" s="12" t="s">
        <v>224</v>
      </c>
      <c r="B6" s="33"/>
      <c r="C6" s="33"/>
      <c r="D6" s="33"/>
      <c r="E6" s="33"/>
      <c r="F6" s="33"/>
    </row>
    <row r="7" spans="1:6" ht="18" customHeight="1" x14ac:dyDescent="0.25">
      <c r="A7" s="21" t="s">
        <v>292</v>
      </c>
      <c r="B7" s="33"/>
      <c r="C7" s="33"/>
      <c r="D7" s="33"/>
      <c r="E7" s="33"/>
      <c r="F7" s="33"/>
    </row>
    <row r="8" spans="1:6" ht="18" customHeight="1" x14ac:dyDescent="0.25">
      <c r="A8" s="12" t="s">
        <v>293</v>
      </c>
      <c r="B8" s="33"/>
      <c r="C8" s="33"/>
      <c r="D8" s="33"/>
      <c r="E8" s="33"/>
      <c r="F8" s="33"/>
    </row>
    <row r="9" spans="1:6" ht="18" customHeight="1" x14ac:dyDescent="0.25">
      <c r="A9" s="12" t="s">
        <v>23</v>
      </c>
      <c r="B9" s="33"/>
      <c r="C9" s="33"/>
      <c r="D9" s="33"/>
      <c r="E9" s="33"/>
      <c r="F9" s="33"/>
    </row>
    <row r="10" spans="1:6" ht="10.5" customHeight="1" x14ac:dyDescent="0.25">
      <c r="A10" s="4"/>
    </row>
    <row r="11" spans="1:6" x14ac:dyDescent="0.25">
      <c r="A11" s="115" t="s">
        <v>0</v>
      </c>
      <c r="B11" s="115" t="s">
        <v>1</v>
      </c>
      <c r="C11" s="115" t="s">
        <v>34</v>
      </c>
      <c r="D11" s="115"/>
      <c r="E11" s="115" t="s">
        <v>2</v>
      </c>
      <c r="F11" s="115"/>
    </row>
    <row r="12" spans="1:6" ht="34.5" x14ac:dyDescent="0.25">
      <c r="A12" s="115"/>
      <c r="B12" s="115"/>
      <c r="C12" s="29" t="s">
        <v>3</v>
      </c>
      <c r="D12" s="29" t="s">
        <v>4</v>
      </c>
      <c r="E12" s="29" t="s">
        <v>3</v>
      </c>
      <c r="F12" s="29" t="s">
        <v>4</v>
      </c>
    </row>
    <row r="13" spans="1:6" ht="21.75" customHeight="1" x14ac:dyDescent="0.25">
      <c r="A13" s="30" t="s">
        <v>35</v>
      </c>
      <c r="B13" s="6">
        <f>B14+B17</f>
        <v>8</v>
      </c>
      <c r="C13" s="6">
        <f>C14+C17</f>
        <v>6</v>
      </c>
      <c r="D13" s="65"/>
      <c r="E13" s="6">
        <f>E14+E17</f>
        <v>0</v>
      </c>
      <c r="F13" s="65"/>
    </row>
    <row r="14" spans="1:6" ht="21.75" customHeight="1" x14ac:dyDescent="0.25">
      <c r="A14" s="31" t="s">
        <v>14</v>
      </c>
      <c r="B14" s="88">
        <f>SUM(B15:B16)</f>
        <v>4</v>
      </c>
      <c r="C14" s="88">
        <f>SUM(C15:C16)</f>
        <v>2</v>
      </c>
      <c r="D14" s="65"/>
      <c r="E14" s="88">
        <f>SUM(E15:E16)</f>
        <v>0</v>
      </c>
      <c r="F14" s="65"/>
    </row>
    <row r="15" spans="1:6" ht="37.5" customHeight="1" x14ac:dyDescent="0.25">
      <c r="A15" s="9" t="s">
        <v>71</v>
      </c>
      <c r="B15" s="10">
        <v>2</v>
      </c>
      <c r="C15" s="10">
        <v>2</v>
      </c>
      <c r="D15" s="56" t="s">
        <v>294</v>
      </c>
      <c r="E15" s="10"/>
      <c r="F15" s="65"/>
    </row>
    <row r="16" spans="1:6" ht="30" customHeight="1" x14ac:dyDescent="0.25">
      <c r="A16" s="9" t="s">
        <v>36</v>
      </c>
      <c r="B16" s="10">
        <v>2</v>
      </c>
      <c r="C16" s="10">
        <v>0</v>
      </c>
      <c r="D16" s="65"/>
      <c r="E16" s="10"/>
      <c r="F16" s="65"/>
    </row>
    <row r="17" spans="1:6" ht="23.25" customHeight="1" x14ac:dyDescent="0.25">
      <c r="A17" s="31" t="s">
        <v>15</v>
      </c>
      <c r="B17" s="88">
        <f>SUM(B18:B19)</f>
        <v>4</v>
      </c>
      <c r="C17" s="88">
        <f>SUM(C18:C19)</f>
        <v>4</v>
      </c>
      <c r="D17" s="65"/>
      <c r="E17" s="88">
        <f>SUM(E18:E19)</f>
        <v>0</v>
      </c>
      <c r="F17" s="65"/>
    </row>
    <row r="18" spans="1:6" ht="143.25" customHeight="1" x14ac:dyDescent="0.25">
      <c r="A18" s="8" t="s">
        <v>37</v>
      </c>
      <c r="B18" s="10">
        <v>2</v>
      </c>
      <c r="C18" s="10">
        <v>2</v>
      </c>
      <c r="D18" s="56" t="s">
        <v>26</v>
      </c>
      <c r="E18" s="10"/>
      <c r="F18" s="65"/>
    </row>
    <row r="19" spans="1:6" ht="83.25" customHeight="1" x14ac:dyDescent="0.25">
      <c r="A19" s="8" t="s">
        <v>38</v>
      </c>
      <c r="B19" s="10">
        <v>2</v>
      </c>
      <c r="C19" s="10">
        <v>2</v>
      </c>
      <c r="D19" s="56" t="s">
        <v>25</v>
      </c>
      <c r="E19" s="10"/>
      <c r="F19" s="65"/>
    </row>
    <row r="20" spans="1:6" ht="21.75" customHeight="1" x14ac:dyDescent="0.25">
      <c r="A20" s="7" t="s">
        <v>39</v>
      </c>
      <c r="B20" s="6">
        <f>B21+B28+B34+B39+B42</f>
        <v>44</v>
      </c>
      <c r="C20" s="6">
        <f>C21+C28+C34+C39+C42</f>
        <v>36</v>
      </c>
      <c r="D20" s="65"/>
      <c r="E20" s="6">
        <f>E21+E28+E34+E39+E42</f>
        <v>0</v>
      </c>
      <c r="F20" s="65"/>
    </row>
    <row r="21" spans="1:6" ht="21.75" customHeight="1" x14ac:dyDescent="0.25">
      <c r="A21" s="7" t="s">
        <v>40</v>
      </c>
      <c r="B21" s="88">
        <f>SUM(B22:B27)</f>
        <v>12</v>
      </c>
      <c r="C21" s="88">
        <f>SUM(C22:C27)</f>
        <v>6</v>
      </c>
      <c r="D21" s="65"/>
      <c r="E21" s="88">
        <f>SUM(E22:E27)</f>
        <v>0</v>
      </c>
      <c r="F21" s="65"/>
    </row>
    <row r="22" spans="1:6" ht="57.75" customHeight="1" x14ac:dyDescent="0.25">
      <c r="A22" s="8" t="s">
        <v>41</v>
      </c>
      <c r="B22" s="10">
        <v>2</v>
      </c>
      <c r="C22" s="10"/>
      <c r="D22" s="65"/>
      <c r="E22" s="10"/>
      <c r="F22" s="65"/>
    </row>
    <row r="23" spans="1:6" ht="91.5" customHeight="1" x14ac:dyDescent="0.25">
      <c r="A23" s="37" t="s">
        <v>62</v>
      </c>
      <c r="B23" s="10">
        <v>2</v>
      </c>
      <c r="C23" s="10">
        <v>0</v>
      </c>
      <c r="D23" s="56" t="s">
        <v>68</v>
      </c>
      <c r="E23" s="10"/>
      <c r="F23" s="56" t="s">
        <v>51</v>
      </c>
    </row>
    <row r="24" spans="1:6" ht="40.5" x14ac:dyDescent="0.25">
      <c r="A24" s="8" t="s">
        <v>61</v>
      </c>
      <c r="B24" s="10">
        <v>2</v>
      </c>
      <c r="C24" s="10">
        <v>0</v>
      </c>
      <c r="D24" s="56" t="s">
        <v>30</v>
      </c>
      <c r="E24" s="10"/>
      <c r="F24" s="56" t="s">
        <v>119</v>
      </c>
    </row>
    <row r="25" spans="1:6" ht="49.5" x14ac:dyDescent="0.25">
      <c r="A25" s="36" t="s">
        <v>101</v>
      </c>
      <c r="B25" s="10">
        <v>2</v>
      </c>
      <c r="C25" s="10">
        <v>2</v>
      </c>
      <c r="D25" s="56" t="s">
        <v>52</v>
      </c>
      <c r="E25" s="10"/>
      <c r="F25" s="65"/>
    </row>
    <row r="26" spans="1:6" ht="33" x14ac:dyDescent="0.25">
      <c r="A26" s="36" t="s">
        <v>63</v>
      </c>
      <c r="B26" s="10">
        <v>2</v>
      </c>
      <c r="C26" s="10">
        <v>2</v>
      </c>
      <c r="D26" s="56" t="s">
        <v>53</v>
      </c>
      <c r="E26" s="10"/>
      <c r="F26" s="65"/>
    </row>
    <row r="27" spans="1:6" ht="33" x14ac:dyDescent="0.25">
      <c r="A27" s="37" t="s">
        <v>161</v>
      </c>
      <c r="B27" s="10">
        <v>2</v>
      </c>
      <c r="C27" s="10">
        <v>2</v>
      </c>
      <c r="D27" s="65"/>
      <c r="E27" s="10"/>
      <c r="F27" s="65"/>
    </row>
    <row r="28" spans="1:6" ht="22.5" customHeight="1" x14ac:dyDescent="0.25">
      <c r="A28" s="7" t="s">
        <v>42</v>
      </c>
      <c r="B28" s="88">
        <f>SUM(B29:B33)</f>
        <v>10</v>
      </c>
      <c r="C28" s="88">
        <f>SUM(C29:C33)</f>
        <v>10</v>
      </c>
      <c r="D28" s="65"/>
      <c r="E28" s="88">
        <f>SUM(E29:E33)</f>
        <v>0</v>
      </c>
      <c r="F28" s="65"/>
    </row>
    <row r="29" spans="1:6" ht="54.75" customHeight="1" x14ac:dyDescent="0.25">
      <c r="A29" s="8" t="s">
        <v>162</v>
      </c>
      <c r="B29" s="10">
        <v>2</v>
      </c>
      <c r="C29" s="10">
        <v>2</v>
      </c>
      <c r="D29" s="65"/>
      <c r="E29" s="10"/>
      <c r="F29" s="65"/>
    </row>
    <row r="30" spans="1:6" ht="54" customHeight="1" x14ac:dyDescent="0.25">
      <c r="A30" s="8" t="s">
        <v>163</v>
      </c>
      <c r="B30" s="10">
        <v>2</v>
      </c>
      <c r="C30" s="10">
        <v>2</v>
      </c>
      <c r="D30" s="65"/>
      <c r="E30" s="10"/>
      <c r="F30" s="65"/>
    </row>
    <row r="31" spans="1:6" ht="54" customHeight="1" x14ac:dyDescent="0.25">
      <c r="A31" s="36" t="s">
        <v>134</v>
      </c>
      <c r="B31" s="10">
        <v>2</v>
      </c>
      <c r="C31" s="10">
        <v>2</v>
      </c>
      <c r="D31" s="56" t="s">
        <v>135</v>
      </c>
      <c r="E31" s="10"/>
      <c r="F31" s="56" t="s">
        <v>136</v>
      </c>
    </row>
    <row r="32" spans="1:6" ht="49.5" x14ac:dyDescent="0.25">
      <c r="A32" s="8" t="s">
        <v>164</v>
      </c>
      <c r="B32" s="10">
        <v>2</v>
      </c>
      <c r="C32" s="10">
        <v>2</v>
      </c>
      <c r="D32" s="65"/>
      <c r="E32" s="10"/>
      <c r="F32" s="65"/>
    </row>
    <row r="33" spans="1:6" ht="63.75" customHeight="1" x14ac:dyDescent="0.25">
      <c r="A33" s="8" t="s">
        <v>165</v>
      </c>
      <c r="B33" s="10">
        <v>2</v>
      </c>
      <c r="C33" s="10">
        <v>2</v>
      </c>
      <c r="D33" s="56" t="s">
        <v>137</v>
      </c>
      <c r="E33" s="10"/>
      <c r="F33" s="56" t="s">
        <v>169</v>
      </c>
    </row>
    <row r="34" spans="1:6" ht="24" customHeight="1" x14ac:dyDescent="0.25">
      <c r="A34" s="7" t="s">
        <v>43</v>
      </c>
      <c r="B34" s="88">
        <f>SUM(B35:B38)</f>
        <v>8</v>
      </c>
      <c r="C34" s="88">
        <f>SUM(C35:C38)</f>
        <v>7</v>
      </c>
      <c r="D34" s="65"/>
      <c r="E34" s="88">
        <f>SUM(E35:E38)</f>
        <v>0</v>
      </c>
      <c r="F34" s="65"/>
    </row>
    <row r="35" spans="1:6" ht="66" x14ac:dyDescent="0.25">
      <c r="A35" s="9" t="s">
        <v>79</v>
      </c>
      <c r="B35" s="10">
        <v>2</v>
      </c>
      <c r="C35" s="10">
        <v>2</v>
      </c>
      <c r="D35" s="65"/>
      <c r="E35" s="10"/>
      <c r="F35" s="65"/>
    </row>
    <row r="36" spans="1:6" ht="49.5" x14ac:dyDescent="0.25">
      <c r="A36" s="36" t="s">
        <v>80</v>
      </c>
      <c r="B36" s="10">
        <v>2</v>
      </c>
      <c r="C36" s="10">
        <v>2</v>
      </c>
      <c r="D36" s="65"/>
      <c r="E36" s="10"/>
      <c r="F36" s="65"/>
    </row>
    <row r="37" spans="1:6" ht="33" x14ac:dyDescent="0.25">
      <c r="A37" s="9" t="s">
        <v>166</v>
      </c>
      <c r="B37" s="10">
        <v>2</v>
      </c>
      <c r="C37" s="10">
        <v>2</v>
      </c>
      <c r="D37" s="65"/>
      <c r="E37" s="10"/>
      <c r="F37" s="65"/>
    </row>
    <row r="38" spans="1:6" ht="33" x14ac:dyDescent="0.25">
      <c r="A38" s="36" t="s">
        <v>145</v>
      </c>
      <c r="B38" s="10">
        <v>2</v>
      </c>
      <c r="C38" s="10">
        <v>1</v>
      </c>
      <c r="D38" s="65"/>
      <c r="E38" s="10"/>
      <c r="F38" s="65"/>
    </row>
    <row r="39" spans="1:6" ht="28.5" customHeight="1" x14ac:dyDescent="0.25">
      <c r="A39" s="7" t="s">
        <v>44</v>
      </c>
      <c r="B39" s="88">
        <f>SUM(B40:B41)</f>
        <v>4</v>
      </c>
      <c r="C39" s="88">
        <f>SUM(C40:C41)</f>
        <v>4</v>
      </c>
      <c r="D39" s="65"/>
      <c r="E39" s="88">
        <f>SUM(E40:E41)</f>
        <v>0</v>
      </c>
      <c r="F39" s="65"/>
    </row>
    <row r="40" spans="1:6" ht="49.5" x14ac:dyDescent="0.25">
      <c r="A40" s="8" t="s">
        <v>55</v>
      </c>
      <c r="B40" s="10">
        <v>2</v>
      </c>
      <c r="C40" s="10">
        <v>2</v>
      </c>
      <c r="D40" s="65"/>
      <c r="E40" s="10"/>
      <c r="F40" s="65"/>
    </row>
    <row r="41" spans="1:6" ht="82.5" x14ac:dyDescent="0.25">
      <c r="A41" s="36" t="s">
        <v>167</v>
      </c>
      <c r="B41" s="10">
        <v>2</v>
      </c>
      <c r="C41" s="10">
        <v>2</v>
      </c>
      <c r="D41" s="56" t="s">
        <v>160</v>
      </c>
      <c r="E41" s="10"/>
      <c r="F41" s="65"/>
    </row>
    <row r="42" spans="1:6" ht="27" customHeight="1" x14ac:dyDescent="0.25">
      <c r="A42" s="32" t="s">
        <v>45</v>
      </c>
      <c r="B42" s="88">
        <f>SUM(B43:B47)</f>
        <v>10</v>
      </c>
      <c r="C42" s="88">
        <f>SUM(C43:C47)</f>
        <v>9</v>
      </c>
      <c r="D42" s="65"/>
      <c r="E42" s="88">
        <f>SUM(E43:E47)</f>
        <v>0</v>
      </c>
      <c r="F42" s="65"/>
    </row>
    <row r="43" spans="1:6" ht="54" x14ac:dyDescent="0.25">
      <c r="A43" s="8" t="s">
        <v>46</v>
      </c>
      <c r="B43" s="10">
        <v>2</v>
      </c>
      <c r="C43" s="10">
        <v>2</v>
      </c>
      <c r="D43" s="56" t="s">
        <v>54</v>
      </c>
      <c r="E43" s="10"/>
      <c r="F43" s="65"/>
    </row>
    <row r="44" spans="1:6" ht="40.5" x14ac:dyDescent="0.25">
      <c r="A44" s="8" t="s">
        <v>66</v>
      </c>
      <c r="B44" s="10">
        <v>2</v>
      </c>
      <c r="C44" s="10">
        <v>2</v>
      </c>
      <c r="D44" s="60" t="s">
        <v>149</v>
      </c>
      <c r="E44" s="10"/>
      <c r="F44" s="65"/>
    </row>
    <row r="45" spans="1:6" ht="49.5" x14ac:dyDescent="0.25">
      <c r="A45" s="36" t="s">
        <v>173</v>
      </c>
      <c r="B45" s="10">
        <v>2</v>
      </c>
      <c r="C45" s="10">
        <v>1</v>
      </c>
      <c r="D45" s="66"/>
      <c r="E45" s="10"/>
      <c r="F45" s="67"/>
    </row>
    <row r="46" spans="1:6" ht="49.5" x14ac:dyDescent="0.25">
      <c r="A46" s="36" t="s">
        <v>77</v>
      </c>
      <c r="B46" s="10">
        <v>2</v>
      </c>
      <c r="C46" s="10">
        <v>2</v>
      </c>
      <c r="D46" s="66"/>
      <c r="E46" s="10"/>
      <c r="F46" s="67"/>
    </row>
    <row r="47" spans="1:6" ht="27.75" customHeight="1" x14ac:dyDescent="0.25">
      <c r="A47" s="8" t="s">
        <v>81</v>
      </c>
      <c r="B47" s="10">
        <v>2</v>
      </c>
      <c r="C47" s="10">
        <v>2</v>
      </c>
      <c r="D47" s="56"/>
      <c r="E47" s="10"/>
      <c r="F47" s="65"/>
    </row>
    <row r="48" spans="1:6" ht="23.25" customHeight="1" x14ac:dyDescent="0.25">
      <c r="A48" s="32" t="s">
        <v>47</v>
      </c>
      <c r="B48" s="6">
        <f>B49+B52</f>
        <v>10</v>
      </c>
      <c r="C48" s="6">
        <f>C49+C52</f>
        <v>6</v>
      </c>
      <c r="D48" s="65"/>
      <c r="E48" s="6">
        <f>E49+E52</f>
        <v>0</v>
      </c>
      <c r="F48" s="65"/>
    </row>
    <row r="49" spans="1:6" ht="23.25" customHeight="1" x14ac:dyDescent="0.25">
      <c r="A49" s="32" t="s">
        <v>18</v>
      </c>
      <c r="B49" s="88">
        <f>SUM(B50:B51)</f>
        <v>4</v>
      </c>
      <c r="C49" s="88">
        <f>SUM(C50:C51)</f>
        <v>4</v>
      </c>
      <c r="D49" s="65"/>
      <c r="E49" s="88">
        <f>SUM(E50:E51)</f>
        <v>0</v>
      </c>
      <c r="F49" s="65"/>
    </row>
    <row r="50" spans="1:6" ht="83.25" customHeight="1" x14ac:dyDescent="0.25">
      <c r="A50" s="36" t="s">
        <v>152</v>
      </c>
      <c r="B50" s="10">
        <v>2</v>
      </c>
      <c r="C50" s="10">
        <v>2</v>
      </c>
      <c r="D50" s="56" t="s">
        <v>153</v>
      </c>
      <c r="E50" s="10"/>
      <c r="F50" s="56" t="s">
        <v>142</v>
      </c>
    </row>
    <row r="51" spans="1:6" ht="49.5" x14ac:dyDescent="0.25">
      <c r="A51" s="36" t="s">
        <v>65</v>
      </c>
      <c r="B51" s="10">
        <v>2</v>
      </c>
      <c r="C51" s="10">
        <v>2</v>
      </c>
      <c r="D51" s="65"/>
      <c r="E51" s="10"/>
      <c r="F51" s="66"/>
    </row>
    <row r="52" spans="1:6" ht="27" customHeight="1" x14ac:dyDescent="0.25">
      <c r="A52" s="32" t="s">
        <v>48</v>
      </c>
      <c r="B52" s="88">
        <f>SUM(B53:B55)</f>
        <v>6</v>
      </c>
      <c r="C52" s="88">
        <f>SUM(C53:C55)</f>
        <v>2</v>
      </c>
      <c r="D52" s="65"/>
      <c r="E52" s="88">
        <f>SUM(E53:E55)</f>
        <v>0</v>
      </c>
      <c r="F52" s="65"/>
    </row>
    <row r="53" spans="1:6" ht="33" x14ac:dyDescent="0.25">
      <c r="A53" s="8" t="s">
        <v>67</v>
      </c>
      <c r="B53" s="10">
        <v>2</v>
      </c>
      <c r="C53" s="10">
        <v>1</v>
      </c>
      <c r="D53" s="56" t="s">
        <v>50</v>
      </c>
      <c r="E53" s="10"/>
      <c r="F53" s="56" t="s">
        <v>50</v>
      </c>
    </row>
    <row r="54" spans="1:6" ht="33" x14ac:dyDescent="0.25">
      <c r="A54" s="8" t="s">
        <v>49</v>
      </c>
      <c r="B54" s="10">
        <v>2</v>
      </c>
      <c r="C54" s="10">
        <v>0</v>
      </c>
      <c r="D54" s="65"/>
      <c r="E54" s="10"/>
      <c r="F54" s="65"/>
    </row>
    <row r="55" spans="1:6" ht="54" customHeight="1" x14ac:dyDescent="0.25">
      <c r="A55" s="37" t="s">
        <v>86</v>
      </c>
      <c r="B55" s="10">
        <v>2</v>
      </c>
      <c r="C55" s="10">
        <v>1</v>
      </c>
      <c r="D55" s="65"/>
      <c r="E55" s="10"/>
      <c r="F55" s="65"/>
    </row>
    <row r="56" spans="1:6" ht="22.5" customHeight="1" x14ac:dyDescent="0.25">
      <c r="A56" s="86" t="s">
        <v>5</v>
      </c>
      <c r="B56" s="6">
        <f>B13+B20+B48</f>
        <v>62</v>
      </c>
      <c r="C56" s="6">
        <f>C13+C20+C48</f>
        <v>48</v>
      </c>
      <c r="D56" s="10"/>
      <c r="E56" s="6">
        <f>E13+E20+E48</f>
        <v>0</v>
      </c>
      <c r="F56" s="68"/>
    </row>
    <row r="57" spans="1:6" ht="27.75" customHeight="1" x14ac:dyDescent="0.25">
      <c r="A57" s="88" t="s">
        <v>6</v>
      </c>
      <c r="B57" s="6">
        <v>100</v>
      </c>
      <c r="C57" s="121">
        <f>ROUND(C56/B56*100,0)</f>
        <v>77</v>
      </c>
      <c r="D57" s="122"/>
      <c r="E57" s="115">
        <f>ROUND(E56/B56*100,0)</f>
        <v>0</v>
      </c>
      <c r="F57" s="115"/>
    </row>
    <row r="58" spans="1:6" ht="27" customHeight="1" x14ac:dyDescent="0.25">
      <c r="A58" s="88" t="s">
        <v>7</v>
      </c>
      <c r="B58" s="10"/>
      <c r="C58" s="115" t="str">
        <f>IF(AND(AND(C15=2,C22=2),C57&gt;=80),"Loại A",IF(AND(AND(C15=2,C22=2),C57&gt;=65),"Loại B",IF(AND(AND(C15=2,C22=2),C57&gt;=50),"Loại C",IF(AND(AND(C15=2,C22=2),C57&lt;50),"Không đạt chuẩn",IF(OR(C15&lt;2,C22&lt;2),"Không đạt chuẩn")))))</f>
        <v>Không đạt chuẩn</v>
      </c>
      <c r="D58" s="115"/>
      <c r="E58" s="115" t="str">
        <f>IF(AND(AND(E15=2,E22=2),E57&gt;=80),"Loại A",IF(AND(AND(E15=2,E22=2),E57&gt;=65),"Loại B",IF(AND(AND(E15=2,E22=2),E57&gt;=50),"Loại C",IF(AND(AND(E15=2,E22=2),E57&lt;50),"Không đạt chuẩn",IF(OR(E15&lt;2,E22&lt;2),"Không đạt chuẩn")))))</f>
        <v>Không đạt chuẩn</v>
      </c>
      <c r="F58" s="115"/>
    </row>
    <row r="59" spans="1:6" x14ac:dyDescent="0.25">
      <c r="A59" s="13"/>
    </row>
    <row r="60" spans="1:6" x14ac:dyDescent="0.25">
      <c r="A60" s="87" t="s">
        <v>221</v>
      </c>
      <c r="D60" s="113" t="s">
        <v>222</v>
      </c>
      <c r="E60" s="113"/>
      <c r="F60" s="113"/>
    </row>
    <row r="61" spans="1:6" x14ac:dyDescent="0.25">
      <c r="A61" s="89" t="s">
        <v>8</v>
      </c>
      <c r="D61" s="116" t="s">
        <v>9</v>
      </c>
      <c r="E61" s="116"/>
      <c r="F61" s="116"/>
    </row>
    <row r="62" spans="1:6" x14ac:dyDescent="0.25">
      <c r="A62" s="87"/>
      <c r="D62" s="113"/>
      <c r="E62" s="113"/>
      <c r="F62" s="113"/>
    </row>
    <row r="64" spans="1:6" x14ac:dyDescent="0.25">
      <c r="C64" s="14"/>
    </row>
    <row r="66" spans="3:6" x14ac:dyDescent="0.25">
      <c r="C66" s="14"/>
    </row>
    <row r="67" spans="3:6" x14ac:dyDescent="0.25">
      <c r="D67" s="120" t="s">
        <v>182</v>
      </c>
      <c r="E67" s="120"/>
      <c r="F67" s="120"/>
    </row>
  </sheetData>
  <mergeCells count="14">
    <mergeCell ref="D62:F62"/>
    <mergeCell ref="D67:F67"/>
    <mergeCell ref="C57:D57"/>
    <mergeCell ref="E57:F57"/>
    <mergeCell ref="C58:D58"/>
    <mergeCell ref="E58:F58"/>
    <mergeCell ref="D60:F60"/>
    <mergeCell ref="D61:F61"/>
    <mergeCell ref="D2:F2"/>
    <mergeCell ref="A4:F4"/>
    <mergeCell ref="A11:A12"/>
    <mergeCell ref="B11:B12"/>
    <mergeCell ref="C11:D11"/>
    <mergeCell ref="E11:F11"/>
  </mergeCells>
  <conditionalFormatting sqref="B13:C14 B17:C17 B15:B16 B20:C21 B18:B19 B28:C28 B22:B27 B34:C34 B29:B33 B39:C39 B35:B38 B42:C42 B40:B41 B48:C49 B43:B47 B52:C52 B50:B51 B53:B55">
    <cfRule type="cellIs" dxfId="131" priority="11" stopIfTrue="1" operator="equal">
      <formula>0</formula>
    </cfRule>
  </conditionalFormatting>
  <conditionalFormatting sqref="E13:E55">
    <cfRule type="cellIs" dxfId="130" priority="10" stopIfTrue="1" operator="equal">
      <formula>0</formula>
    </cfRule>
  </conditionalFormatting>
  <conditionalFormatting sqref="C15:C16">
    <cfRule type="cellIs" dxfId="129" priority="9" stopIfTrue="1" operator="equal">
      <formula>0</formula>
    </cfRule>
  </conditionalFormatting>
  <conditionalFormatting sqref="C18:C19">
    <cfRule type="cellIs" dxfId="128" priority="8" stopIfTrue="1" operator="equal">
      <formula>0</formula>
    </cfRule>
  </conditionalFormatting>
  <conditionalFormatting sqref="C22:C27">
    <cfRule type="cellIs" dxfId="127" priority="7" stopIfTrue="1" operator="equal">
      <formula>0</formula>
    </cfRule>
  </conditionalFormatting>
  <conditionalFormatting sqref="C29:C33">
    <cfRule type="cellIs" dxfId="126" priority="6" stopIfTrue="1" operator="equal">
      <formula>0</formula>
    </cfRule>
  </conditionalFormatting>
  <conditionalFormatting sqref="C35:C38">
    <cfRule type="cellIs" dxfId="125" priority="5" stopIfTrue="1" operator="equal">
      <formula>0</formula>
    </cfRule>
  </conditionalFormatting>
  <conditionalFormatting sqref="C40:C41">
    <cfRule type="cellIs" dxfId="124" priority="4" stopIfTrue="1" operator="equal">
      <formula>0</formula>
    </cfRule>
  </conditionalFormatting>
  <conditionalFormatting sqref="C43:C47">
    <cfRule type="cellIs" dxfId="123" priority="3" stopIfTrue="1" operator="equal">
      <formula>0</formula>
    </cfRule>
  </conditionalFormatting>
  <conditionalFormatting sqref="C50:C51">
    <cfRule type="cellIs" dxfId="122" priority="2" stopIfTrue="1" operator="equal">
      <formula>0</formula>
    </cfRule>
  </conditionalFormatting>
  <conditionalFormatting sqref="C53:C55">
    <cfRule type="cellIs" dxfId="121" priority="1" stopIfTrue="1" operator="equal">
      <formula>0</formula>
    </cfRule>
  </conditionalFormatting>
  <pageMargins left="0.3" right="0.24" top="0.38" bottom="0.35" header="0.3" footer="0.2"/>
  <pageSetup orientation="landscape"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opLeftCell="A4" zoomScale="80" zoomScaleNormal="80" workbookViewId="0">
      <selection activeCell="A6" sqref="A6"/>
    </sheetView>
  </sheetViews>
  <sheetFormatPr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91" t="s">
        <v>218</v>
      </c>
      <c r="B2" s="3"/>
      <c r="D2" s="117" t="s">
        <v>11</v>
      </c>
      <c r="E2" s="117"/>
      <c r="F2" s="117"/>
    </row>
    <row r="3" spans="1:6" x14ac:dyDescent="0.25">
      <c r="A3" s="1"/>
      <c r="B3" s="2"/>
    </row>
    <row r="4" spans="1:6" ht="35.25" customHeight="1" x14ac:dyDescent="0.25">
      <c r="A4" s="118" t="s">
        <v>58</v>
      </c>
      <c r="B4" s="119"/>
      <c r="C4" s="119"/>
      <c r="D4" s="119"/>
      <c r="E4" s="119"/>
      <c r="F4" s="119"/>
    </row>
    <row r="5" spans="1:6" ht="18" customHeight="1" x14ac:dyDescent="0.25">
      <c r="A5" s="12" t="s">
        <v>295</v>
      </c>
      <c r="B5" s="33"/>
      <c r="C5" s="33"/>
      <c r="D5" s="33"/>
      <c r="E5" s="33"/>
      <c r="F5" s="33"/>
    </row>
    <row r="6" spans="1:6" ht="18" customHeight="1" x14ac:dyDescent="0.25">
      <c r="A6" s="12" t="s">
        <v>224</v>
      </c>
      <c r="B6" s="33"/>
      <c r="C6" s="33"/>
      <c r="D6" s="33"/>
      <c r="E6" s="33"/>
      <c r="F6" s="33"/>
    </row>
    <row r="7" spans="1:6" ht="18" customHeight="1" x14ac:dyDescent="0.25">
      <c r="A7" s="21" t="s">
        <v>296</v>
      </c>
      <c r="B7" s="33"/>
      <c r="C7" s="33"/>
      <c r="D7" s="33"/>
      <c r="E7" s="33"/>
      <c r="F7" s="33"/>
    </row>
    <row r="8" spans="1:6" ht="18" customHeight="1" x14ac:dyDescent="0.25">
      <c r="A8" s="12" t="s">
        <v>297</v>
      </c>
      <c r="B8" s="33"/>
      <c r="C8" s="33"/>
      <c r="D8" s="33"/>
      <c r="E8" s="33"/>
      <c r="F8" s="33"/>
    </row>
    <row r="9" spans="1:6" ht="18" customHeight="1" x14ac:dyDescent="0.25">
      <c r="A9" s="12" t="s">
        <v>23</v>
      </c>
      <c r="B9" s="33"/>
      <c r="C9" s="33"/>
      <c r="D9" s="33"/>
      <c r="E9" s="33"/>
      <c r="F9" s="33"/>
    </row>
    <row r="10" spans="1:6" ht="10.5" customHeight="1" x14ac:dyDescent="0.25">
      <c r="A10" s="4"/>
    </row>
    <row r="11" spans="1:6" x14ac:dyDescent="0.25">
      <c r="A11" s="115" t="s">
        <v>0</v>
      </c>
      <c r="B11" s="115" t="s">
        <v>1</v>
      </c>
      <c r="C11" s="115" t="s">
        <v>34</v>
      </c>
      <c r="D11" s="115"/>
      <c r="E11" s="115" t="s">
        <v>2</v>
      </c>
      <c r="F11" s="115"/>
    </row>
    <row r="12" spans="1:6" ht="34.5" x14ac:dyDescent="0.25">
      <c r="A12" s="115"/>
      <c r="B12" s="115"/>
      <c r="C12" s="29" t="s">
        <v>3</v>
      </c>
      <c r="D12" s="29" t="s">
        <v>4</v>
      </c>
      <c r="E12" s="29" t="s">
        <v>3</v>
      </c>
      <c r="F12" s="29" t="s">
        <v>4</v>
      </c>
    </row>
    <row r="13" spans="1:6" ht="21.75" customHeight="1" x14ac:dyDescent="0.25">
      <c r="A13" s="30" t="s">
        <v>35</v>
      </c>
      <c r="B13" s="6">
        <f>B14+B17</f>
        <v>8</v>
      </c>
      <c r="C13" s="6">
        <f>C14+C17</f>
        <v>8</v>
      </c>
      <c r="D13" s="65"/>
      <c r="E13" s="6">
        <f>E14+E17</f>
        <v>0</v>
      </c>
      <c r="F13" s="65"/>
    </row>
    <row r="14" spans="1:6" ht="21.75" customHeight="1" x14ac:dyDescent="0.25">
      <c r="A14" s="31" t="s">
        <v>14</v>
      </c>
      <c r="B14" s="88">
        <f>SUM(B15:B16)</f>
        <v>4</v>
      </c>
      <c r="C14" s="88">
        <f>SUM(C15:C16)</f>
        <v>4</v>
      </c>
      <c r="D14" s="65"/>
      <c r="E14" s="88">
        <f>SUM(E15:E16)</f>
        <v>0</v>
      </c>
      <c r="F14" s="65"/>
    </row>
    <row r="15" spans="1:6" ht="37.5" customHeight="1" x14ac:dyDescent="0.25">
      <c r="A15" s="9" t="s">
        <v>71</v>
      </c>
      <c r="B15" s="10">
        <v>2</v>
      </c>
      <c r="C15" s="10">
        <v>2</v>
      </c>
      <c r="D15" s="56" t="s">
        <v>298</v>
      </c>
      <c r="E15" s="10"/>
      <c r="F15" s="65"/>
    </row>
    <row r="16" spans="1:6" ht="30" customHeight="1" x14ac:dyDescent="0.25">
      <c r="A16" s="9" t="s">
        <v>36</v>
      </c>
      <c r="B16" s="10">
        <v>2</v>
      </c>
      <c r="C16" s="10">
        <v>2</v>
      </c>
      <c r="D16" s="56" t="s">
        <v>299</v>
      </c>
      <c r="E16" s="10"/>
      <c r="F16" s="65"/>
    </row>
    <row r="17" spans="1:6" ht="23.25" customHeight="1" x14ac:dyDescent="0.25">
      <c r="A17" s="31" t="s">
        <v>15</v>
      </c>
      <c r="B17" s="88">
        <f>SUM(B18:B19)</f>
        <v>4</v>
      </c>
      <c r="C17" s="88">
        <f>SUM(C18:C19)</f>
        <v>4</v>
      </c>
      <c r="D17" s="65"/>
      <c r="E17" s="88">
        <f>SUM(E18:E19)</f>
        <v>0</v>
      </c>
      <c r="F17" s="65"/>
    </row>
    <row r="18" spans="1:6" ht="143.25" customHeight="1" x14ac:dyDescent="0.25">
      <c r="A18" s="8" t="s">
        <v>37</v>
      </c>
      <c r="B18" s="10">
        <v>2</v>
      </c>
      <c r="C18" s="10">
        <v>2</v>
      </c>
      <c r="D18" s="56" t="s">
        <v>300</v>
      </c>
      <c r="E18" s="10"/>
      <c r="F18" s="65"/>
    </row>
    <row r="19" spans="1:6" ht="83.25" customHeight="1" x14ac:dyDescent="0.25">
      <c r="A19" s="8" t="s">
        <v>38</v>
      </c>
      <c r="B19" s="10">
        <v>2</v>
      </c>
      <c r="C19" s="10">
        <v>2</v>
      </c>
      <c r="D19" s="56" t="s">
        <v>289</v>
      </c>
      <c r="E19" s="10"/>
      <c r="F19" s="65"/>
    </row>
    <row r="20" spans="1:6" ht="21.75" customHeight="1" x14ac:dyDescent="0.25">
      <c r="A20" s="7" t="s">
        <v>39</v>
      </c>
      <c r="B20" s="6">
        <f>B21+B28+B34+B39+B42</f>
        <v>44</v>
      </c>
      <c r="C20" s="6">
        <f>C21+C28+C34+C39+C42</f>
        <v>39</v>
      </c>
      <c r="D20" s="65"/>
      <c r="E20" s="6">
        <f>E21+E28+E34+E39+E42</f>
        <v>0</v>
      </c>
      <c r="F20" s="65"/>
    </row>
    <row r="21" spans="1:6" ht="21.75" customHeight="1" x14ac:dyDescent="0.25">
      <c r="A21" s="7" t="s">
        <v>40</v>
      </c>
      <c r="B21" s="88">
        <f>SUM(B22:B27)</f>
        <v>12</v>
      </c>
      <c r="C21" s="88">
        <f>SUM(C22:C27)</f>
        <v>9</v>
      </c>
      <c r="D21" s="65"/>
      <c r="E21" s="88">
        <f>SUM(E22:E27)</f>
        <v>0</v>
      </c>
      <c r="F21" s="65"/>
    </row>
    <row r="22" spans="1:6" ht="57.75" customHeight="1" x14ac:dyDescent="0.25">
      <c r="A22" s="8" t="s">
        <v>41</v>
      </c>
      <c r="B22" s="10">
        <v>2</v>
      </c>
      <c r="C22" s="10">
        <v>2</v>
      </c>
      <c r="D22" s="56" t="s">
        <v>241</v>
      </c>
      <c r="E22" s="10"/>
      <c r="F22" s="65"/>
    </row>
    <row r="23" spans="1:6" ht="91.5" customHeight="1" x14ac:dyDescent="0.25">
      <c r="A23" s="37" t="s">
        <v>62</v>
      </c>
      <c r="B23" s="10">
        <v>2</v>
      </c>
      <c r="C23" s="10">
        <v>1</v>
      </c>
      <c r="D23" s="56" t="s">
        <v>68</v>
      </c>
      <c r="E23" s="10"/>
      <c r="F23" s="56" t="s">
        <v>51</v>
      </c>
    </row>
    <row r="24" spans="1:6" ht="40.5" x14ac:dyDescent="0.25">
      <c r="A24" s="8" t="s">
        <v>61</v>
      </c>
      <c r="B24" s="10">
        <v>2</v>
      </c>
      <c r="C24" s="10">
        <v>0</v>
      </c>
      <c r="D24" s="56" t="s">
        <v>30</v>
      </c>
      <c r="E24" s="10"/>
      <c r="F24" s="56" t="s">
        <v>119</v>
      </c>
    </row>
    <row r="25" spans="1:6" ht="49.5" x14ac:dyDescent="0.25">
      <c r="A25" s="36" t="s">
        <v>101</v>
      </c>
      <c r="B25" s="10">
        <v>2</v>
      </c>
      <c r="C25" s="10">
        <v>2</v>
      </c>
      <c r="D25" s="56" t="s">
        <v>52</v>
      </c>
      <c r="E25" s="10"/>
      <c r="F25" s="65"/>
    </row>
    <row r="26" spans="1:6" ht="33" x14ac:dyDescent="0.25">
      <c r="A26" s="36" t="s">
        <v>63</v>
      </c>
      <c r="B26" s="10">
        <v>2</v>
      </c>
      <c r="C26" s="10">
        <v>2</v>
      </c>
      <c r="D26" s="56" t="s">
        <v>53</v>
      </c>
      <c r="E26" s="10"/>
      <c r="F26" s="65"/>
    </row>
    <row r="27" spans="1:6" ht="33" x14ac:dyDescent="0.25">
      <c r="A27" s="37" t="s">
        <v>161</v>
      </c>
      <c r="B27" s="10">
        <v>2</v>
      </c>
      <c r="C27" s="10">
        <v>2</v>
      </c>
      <c r="D27" s="65"/>
      <c r="E27" s="10"/>
      <c r="F27" s="65"/>
    </row>
    <row r="28" spans="1:6" ht="22.5" customHeight="1" x14ac:dyDescent="0.25">
      <c r="A28" s="7" t="s">
        <v>42</v>
      </c>
      <c r="B28" s="88">
        <f>SUM(B29:B33)</f>
        <v>10</v>
      </c>
      <c r="C28" s="88">
        <f>SUM(C29:C33)</f>
        <v>10</v>
      </c>
      <c r="D28" s="65"/>
      <c r="E28" s="88">
        <f>SUM(E29:E33)</f>
        <v>0</v>
      </c>
      <c r="F28" s="65"/>
    </row>
    <row r="29" spans="1:6" ht="54.75" customHeight="1" x14ac:dyDescent="0.25">
      <c r="A29" s="8" t="s">
        <v>162</v>
      </c>
      <c r="B29" s="10">
        <v>2</v>
      </c>
      <c r="C29" s="10">
        <v>2</v>
      </c>
      <c r="D29" s="65"/>
      <c r="E29" s="10"/>
      <c r="F29" s="65"/>
    </row>
    <row r="30" spans="1:6" ht="54" customHeight="1" x14ac:dyDescent="0.25">
      <c r="A30" s="8" t="s">
        <v>163</v>
      </c>
      <c r="B30" s="10">
        <v>2</v>
      </c>
      <c r="C30" s="10">
        <v>2</v>
      </c>
      <c r="D30" s="65"/>
      <c r="E30" s="10"/>
      <c r="F30" s="65"/>
    </row>
    <row r="31" spans="1:6" ht="54" customHeight="1" x14ac:dyDescent="0.25">
      <c r="A31" s="36" t="s">
        <v>134</v>
      </c>
      <c r="B31" s="10">
        <v>2</v>
      </c>
      <c r="C31" s="10">
        <v>2</v>
      </c>
      <c r="D31" s="56" t="s">
        <v>135</v>
      </c>
      <c r="E31" s="10"/>
      <c r="F31" s="56" t="s">
        <v>136</v>
      </c>
    </row>
    <row r="32" spans="1:6" ht="49.5" x14ac:dyDescent="0.25">
      <c r="A32" s="8" t="s">
        <v>164</v>
      </c>
      <c r="B32" s="10">
        <v>2</v>
      </c>
      <c r="C32" s="10">
        <v>2</v>
      </c>
      <c r="D32" s="65"/>
      <c r="E32" s="10"/>
      <c r="F32" s="65"/>
    </row>
    <row r="33" spans="1:6" ht="63.75" customHeight="1" x14ac:dyDescent="0.25">
      <c r="A33" s="8" t="s">
        <v>165</v>
      </c>
      <c r="B33" s="10">
        <v>2</v>
      </c>
      <c r="C33" s="10">
        <v>2</v>
      </c>
      <c r="D33" s="56" t="s">
        <v>137</v>
      </c>
      <c r="E33" s="10"/>
      <c r="F33" s="56" t="s">
        <v>169</v>
      </c>
    </row>
    <row r="34" spans="1:6" ht="24" customHeight="1" x14ac:dyDescent="0.25">
      <c r="A34" s="7" t="s">
        <v>43</v>
      </c>
      <c r="B34" s="88">
        <f>SUM(B35:B38)</f>
        <v>8</v>
      </c>
      <c r="C34" s="88">
        <f>SUM(C35:C38)</f>
        <v>7</v>
      </c>
      <c r="D34" s="65"/>
      <c r="E34" s="88">
        <f>SUM(E35:E38)</f>
        <v>0</v>
      </c>
      <c r="F34" s="65"/>
    </row>
    <row r="35" spans="1:6" ht="66" x14ac:dyDescent="0.25">
      <c r="A35" s="9" t="s">
        <v>79</v>
      </c>
      <c r="B35" s="10">
        <v>2</v>
      </c>
      <c r="C35" s="10">
        <v>2</v>
      </c>
      <c r="D35" s="65"/>
      <c r="E35" s="10"/>
      <c r="F35" s="65"/>
    </row>
    <row r="36" spans="1:6" ht="49.5" x14ac:dyDescent="0.25">
      <c r="A36" s="36" t="s">
        <v>80</v>
      </c>
      <c r="B36" s="10">
        <v>2</v>
      </c>
      <c r="C36" s="10">
        <v>2</v>
      </c>
      <c r="D36" s="65"/>
      <c r="E36" s="10"/>
      <c r="F36" s="65"/>
    </row>
    <row r="37" spans="1:6" ht="33" x14ac:dyDescent="0.25">
      <c r="A37" s="9" t="s">
        <v>166</v>
      </c>
      <c r="B37" s="10">
        <v>2</v>
      </c>
      <c r="C37" s="10">
        <v>2</v>
      </c>
      <c r="D37" s="65"/>
      <c r="E37" s="10"/>
      <c r="F37" s="65"/>
    </row>
    <row r="38" spans="1:6" ht="33" x14ac:dyDescent="0.25">
      <c r="A38" s="36" t="s">
        <v>145</v>
      </c>
      <c r="B38" s="10">
        <v>2</v>
      </c>
      <c r="C38" s="10">
        <v>1</v>
      </c>
      <c r="D38" s="65"/>
      <c r="E38" s="10"/>
      <c r="F38" s="65"/>
    </row>
    <row r="39" spans="1:6" ht="28.5" customHeight="1" x14ac:dyDescent="0.25">
      <c r="A39" s="7" t="s">
        <v>44</v>
      </c>
      <c r="B39" s="88">
        <f>SUM(B40:B41)</f>
        <v>4</v>
      </c>
      <c r="C39" s="88">
        <f>SUM(C40:C41)</f>
        <v>4</v>
      </c>
      <c r="D39" s="65"/>
      <c r="E39" s="88">
        <f>SUM(E40:E41)</f>
        <v>0</v>
      </c>
      <c r="F39" s="65"/>
    </row>
    <row r="40" spans="1:6" ht="49.5" x14ac:dyDescent="0.25">
      <c r="A40" s="8" t="s">
        <v>55</v>
      </c>
      <c r="B40" s="10">
        <v>2</v>
      </c>
      <c r="C40" s="10">
        <v>2</v>
      </c>
      <c r="D40" s="65"/>
      <c r="E40" s="10"/>
      <c r="F40" s="65"/>
    </row>
    <row r="41" spans="1:6" ht="82.5" x14ac:dyDescent="0.25">
      <c r="A41" s="36" t="s">
        <v>167</v>
      </c>
      <c r="B41" s="10">
        <v>2</v>
      </c>
      <c r="C41" s="10">
        <v>2</v>
      </c>
      <c r="D41" s="56" t="s">
        <v>160</v>
      </c>
      <c r="E41" s="10"/>
      <c r="F41" s="65"/>
    </row>
    <row r="42" spans="1:6" ht="27" customHeight="1" x14ac:dyDescent="0.25">
      <c r="A42" s="32" t="s">
        <v>45</v>
      </c>
      <c r="B42" s="88">
        <f>SUM(B43:B47)</f>
        <v>10</v>
      </c>
      <c r="C42" s="88">
        <f>SUM(C43:C47)</f>
        <v>9</v>
      </c>
      <c r="D42" s="65"/>
      <c r="E42" s="88">
        <f>SUM(E43:E47)</f>
        <v>0</v>
      </c>
      <c r="F42" s="65"/>
    </row>
    <row r="43" spans="1:6" ht="54" x14ac:dyDescent="0.25">
      <c r="A43" s="8" t="s">
        <v>46</v>
      </c>
      <c r="B43" s="10">
        <v>2</v>
      </c>
      <c r="C43" s="10">
        <v>2</v>
      </c>
      <c r="D43" s="56" t="s">
        <v>54</v>
      </c>
      <c r="E43" s="10"/>
      <c r="F43" s="65"/>
    </row>
    <row r="44" spans="1:6" ht="40.5" x14ac:dyDescent="0.25">
      <c r="A44" s="8" t="s">
        <v>66</v>
      </c>
      <c r="B44" s="10">
        <v>2</v>
      </c>
      <c r="C44" s="10">
        <v>2</v>
      </c>
      <c r="D44" s="60" t="s">
        <v>149</v>
      </c>
      <c r="E44" s="10"/>
      <c r="F44" s="65"/>
    </row>
    <row r="45" spans="1:6" ht="49.5" x14ac:dyDescent="0.25">
      <c r="A45" s="36" t="s">
        <v>173</v>
      </c>
      <c r="B45" s="10">
        <v>2</v>
      </c>
      <c r="C45" s="10">
        <v>1</v>
      </c>
      <c r="D45" s="66"/>
      <c r="E45" s="10"/>
      <c r="F45" s="67"/>
    </row>
    <row r="46" spans="1:6" ht="49.5" x14ac:dyDescent="0.25">
      <c r="A46" s="36" t="s">
        <v>77</v>
      </c>
      <c r="B46" s="10">
        <v>2</v>
      </c>
      <c r="C46" s="10">
        <v>2</v>
      </c>
      <c r="D46" s="66"/>
      <c r="E46" s="10"/>
      <c r="F46" s="67"/>
    </row>
    <row r="47" spans="1:6" ht="27.75" customHeight="1" x14ac:dyDescent="0.25">
      <c r="A47" s="8" t="s">
        <v>81</v>
      </c>
      <c r="B47" s="10">
        <v>2</v>
      </c>
      <c r="C47" s="10">
        <v>2</v>
      </c>
      <c r="D47" s="56"/>
      <c r="E47" s="10"/>
      <c r="F47" s="65"/>
    </row>
    <row r="48" spans="1:6" ht="23.25" customHeight="1" x14ac:dyDescent="0.25">
      <c r="A48" s="32" t="s">
        <v>47</v>
      </c>
      <c r="B48" s="6">
        <f>B49+B52</f>
        <v>10</v>
      </c>
      <c r="C48" s="6">
        <f>C49+C52</f>
        <v>8</v>
      </c>
      <c r="D48" s="65"/>
      <c r="E48" s="6">
        <f>E49+E52</f>
        <v>0</v>
      </c>
      <c r="F48" s="65"/>
    </row>
    <row r="49" spans="1:6" ht="23.25" customHeight="1" x14ac:dyDescent="0.25">
      <c r="A49" s="32" t="s">
        <v>18</v>
      </c>
      <c r="B49" s="88">
        <f>SUM(B50:B51)</f>
        <v>4</v>
      </c>
      <c r="C49" s="88">
        <f>SUM(C50:C51)</f>
        <v>4</v>
      </c>
      <c r="D49" s="65"/>
      <c r="E49" s="88">
        <f>SUM(E50:E51)</f>
        <v>0</v>
      </c>
      <c r="F49" s="65"/>
    </row>
    <row r="50" spans="1:6" ht="83.25" customHeight="1" x14ac:dyDescent="0.25">
      <c r="A50" s="36" t="s">
        <v>152</v>
      </c>
      <c r="B50" s="10">
        <v>2</v>
      </c>
      <c r="C50" s="10">
        <v>2</v>
      </c>
      <c r="D50" s="56" t="s">
        <v>153</v>
      </c>
      <c r="E50" s="10"/>
      <c r="F50" s="56" t="s">
        <v>142</v>
      </c>
    </row>
    <row r="51" spans="1:6" ht="49.5" x14ac:dyDescent="0.25">
      <c r="A51" s="36" t="s">
        <v>65</v>
      </c>
      <c r="B51" s="10">
        <v>2</v>
      </c>
      <c r="C51" s="10">
        <v>2</v>
      </c>
      <c r="D51" s="65"/>
      <c r="E51" s="10"/>
      <c r="F51" s="66"/>
    </row>
    <row r="52" spans="1:6" ht="27" customHeight="1" x14ac:dyDescent="0.25">
      <c r="A52" s="32" t="s">
        <v>48</v>
      </c>
      <c r="B52" s="88">
        <f>SUM(B53:B55)</f>
        <v>6</v>
      </c>
      <c r="C52" s="88">
        <f>SUM(C53:C55)</f>
        <v>4</v>
      </c>
      <c r="D52" s="65"/>
      <c r="E52" s="88">
        <f>SUM(E53:E55)</f>
        <v>0</v>
      </c>
      <c r="F52" s="65"/>
    </row>
    <row r="53" spans="1:6" ht="33" x14ac:dyDescent="0.25">
      <c r="A53" s="8" t="s">
        <v>67</v>
      </c>
      <c r="B53" s="10">
        <v>2</v>
      </c>
      <c r="C53" s="10">
        <v>1</v>
      </c>
      <c r="D53" s="56" t="s">
        <v>50</v>
      </c>
      <c r="E53" s="10"/>
      <c r="F53" s="56" t="s">
        <v>50</v>
      </c>
    </row>
    <row r="54" spans="1:6" ht="33" x14ac:dyDescent="0.25">
      <c r="A54" s="8" t="s">
        <v>49</v>
      </c>
      <c r="B54" s="10">
        <v>2</v>
      </c>
      <c r="C54" s="10">
        <v>2</v>
      </c>
      <c r="D54" s="65"/>
      <c r="E54" s="10"/>
      <c r="F54" s="65"/>
    </row>
    <row r="55" spans="1:6" ht="54" customHeight="1" x14ac:dyDescent="0.25">
      <c r="A55" s="37" t="s">
        <v>86</v>
      </c>
      <c r="B55" s="10">
        <v>2</v>
      </c>
      <c r="C55" s="10">
        <v>1</v>
      </c>
      <c r="D55" s="65"/>
      <c r="E55" s="10"/>
      <c r="F55" s="65"/>
    </row>
    <row r="56" spans="1:6" ht="22.5" customHeight="1" x14ac:dyDescent="0.25">
      <c r="A56" s="86" t="s">
        <v>5</v>
      </c>
      <c r="B56" s="6">
        <f>B13+B20+B48</f>
        <v>62</v>
      </c>
      <c r="C56" s="6">
        <f>C13+C20+C48</f>
        <v>55</v>
      </c>
      <c r="D56" s="10"/>
      <c r="E56" s="6">
        <f>E13+E20+E48</f>
        <v>0</v>
      </c>
      <c r="F56" s="68"/>
    </row>
    <row r="57" spans="1:6" ht="27.75" customHeight="1" x14ac:dyDescent="0.25">
      <c r="A57" s="88" t="s">
        <v>6</v>
      </c>
      <c r="B57" s="6">
        <v>100</v>
      </c>
      <c r="C57" s="121">
        <f>ROUND(C56/B56*100,0)</f>
        <v>89</v>
      </c>
      <c r="D57" s="122"/>
      <c r="E57" s="115">
        <f>ROUND(E56/B56*100,0)</f>
        <v>0</v>
      </c>
      <c r="F57" s="115"/>
    </row>
    <row r="58" spans="1:6" ht="27" customHeight="1" x14ac:dyDescent="0.25">
      <c r="A58" s="88" t="s">
        <v>7</v>
      </c>
      <c r="B58" s="10"/>
      <c r="C58" s="115" t="str">
        <f>IF(AND(AND(C15=2,C22=2),C57&gt;=80),"Loại A",IF(AND(AND(C15=2,C22=2),C57&gt;=65),"Loại B",IF(AND(AND(C15=2,C22=2),C57&gt;=50),"Loại C",IF(AND(AND(C15=2,C22=2),C57&lt;50),"Không đạt chuẩn",IF(OR(C15&lt;2,C22&lt;2),"Không đạt chuẩn")))))</f>
        <v>Loại A</v>
      </c>
      <c r="D58" s="115"/>
      <c r="E58" s="115" t="str">
        <f>IF(AND(AND(E15=2,E22=2),E57&gt;=80),"Loại A",IF(AND(AND(E15=2,E22=2),E57&gt;=65),"Loại B",IF(AND(AND(E15=2,E22=2),E57&gt;=50),"Loại C",IF(AND(AND(E15=2,E22=2),E57&lt;50),"Không đạt chuẩn",IF(OR(E15&lt;2,E22&lt;2),"Không đạt chuẩn")))))</f>
        <v>Không đạt chuẩn</v>
      </c>
      <c r="F58" s="115"/>
    </row>
    <row r="59" spans="1:6" x14ac:dyDescent="0.25">
      <c r="A59" s="13"/>
    </row>
    <row r="60" spans="1:6" x14ac:dyDescent="0.25">
      <c r="A60" s="87" t="s">
        <v>221</v>
      </c>
      <c r="D60" s="113" t="s">
        <v>222</v>
      </c>
      <c r="E60" s="113"/>
      <c r="F60" s="113"/>
    </row>
    <row r="61" spans="1:6" x14ac:dyDescent="0.25">
      <c r="A61" s="89" t="s">
        <v>8</v>
      </c>
      <c r="D61" s="116" t="s">
        <v>9</v>
      </c>
      <c r="E61" s="116"/>
      <c r="F61" s="116"/>
    </row>
    <row r="62" spans="1:6" x14ac:dyDescent="0.25">
      <c r="A62" s="87"/>
      <c r="D62" s="113"/>
      <c r="E62" s="113"/>
      <c r="F62" s="113"/>
    </row>
    <row r="64" spans="1:6" x14ac:dyDescent="0.25">
      <c r="C64" s="14"/>
    </row>
    <row r="66" spans="3:6" x14ac:dyDescent="0.25">
      <c r="C66" s="14"/>
    </row>
    <row r="67" spans="3:6" x14ac:dyDescent="0.25">
      <c r="D67" s="120" t="s">
        <v>182</v>
      </c>
      <c r="E67" s="120"/>
      <c r="F67" s="120"/>
    </row>
  </sheetData>
  <mergeCells count="14">
    <mergeCell ref="D62:F62"/>
    <mergeCell ref="D67:F67"/>
    <mergeCell ref="C57:D57"/>
    <mergeCell ref="E57:F57"/>
    <mergeCell ref="C58:D58"/>
    <mergeCell ref="E58:F58"/>
    <mergeCell ref="D60:F60"/>
    <mergeCell ref="D61:F61"/>
    <mergeCell ref="D2:F2"/>
    <mergeCell ref="A4:F4"/>
    <mergeCell ref="A11:A12"/>
    <mergeCell ref="B11:B12"/>
    <mergeCell ref="C11:D11"/>
    <mergeCell ref="E11:F11"/>
  </mergeCells>
  <conditionalFormatting sqref="B13:C14 B17:C17 B15:B16 B20:C21 B18:B19 B28:C28 B22:B27 B34:C34 B29:B33 B39:C39 B35:B38 B42:C42 B40:B41 B48:C49 B43:B47 B52:C52 B50:B51 B53:B55">
    <cfRule type="cellIs" dxfId="120" priority="11" stopIfTrue="1" operator="equal">
      <formula>0</formula>
    </cfRule>
  </conditionalFormatting>
  <conditionalFormatting sqref="E13:E55">
    <cfRule type="cellIs" dxfId="119" priority="10" stopIfTrue="1" operator="equal">
      <formula>0</formula>
    </cfRule>
  </conditionalFormatting>
  <conditionalFormatting sqref="C15:C16">
    <cfRule type="cellIs" dxfId="118" priority="9" stopIfTrue="1" operator="equal">
      <formula>0</formula>
    </cfRule>
  </conditionalFormatting>
  <conditionalFormatting sqref="C18:C19">
    <cfRule type="cellIs" dxfId="117" priority="8" stopIfTrue="1" operator="equal">
      <formula>0</formula>
    </cfRule>
  </conditionalFormatting>
  <conditionalFormatting sqref="C22:C27">
    <cfRule type="cellIs" dxfId="116" priority="7" stopIfTrue="1" operator="equal">
      <formula>0</formula>
    </cfRule>
  </conditionalFormatting>
  <conditionalFormatting sqref="C29:C33">
    <cfRule type="cellIs" dxfId="115" priority="6" stopIfTrue="1" operator="equal">
      <formula>0</formula>
    </cfRule>
  </conditionalFormatting>
  <conditionalFormatting sqref="C35:C38">
    <cfRule type="cellIs" dxfId="114" priority="5" stopIfTrue="1" operator="equal">
      <formula>0</formula>
    </cfRule>
  </conditionalFormatting>
  <conditionalFormatting sqref="C40:C41">
    <cfRule type="cellIs" dxfId="113" priority="4" stopIfTrue="1" operator="equal">
      <formula>0</formula>
    </cfRule>
  </conditionalFormatting>
  <conditionalFormatting sqref="C43:C47">
    <cfRule type="cellIs" dxfId="112" priority="3" stopIfTrue="1" operator="equal">
      <formula>0</formula>
    </cfRule>
  </conditionalFormatting>
  <conditionalFormatting sqref="C50:C51">
    <cfRule type="cellIs" dxfId="111" priority="2" stopIfTrue="1" operator="equal">
      <formula>0</formula>
    </cfRule>
  </conditionalFormatting>
  <conditionalFormatting sqref="C53:C55">
    <cfRule type="cellIs" dxfId="110" priority="1" stopIfTrue="1" operator="equal">
      <formula>0</formula>
    </cfRule>
  </conditionalFormatting>
  <pageMargins left="0.3" right="0.24" top="0.38" bottom="0.35" header="0.3" footer="0.2"/>
  <pageSetup orientation="landscape"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zoomScale="80" zoomScaleNormal="80" workbookViewId="0">
      <selection activeCell="I12" sqref="I12"/>
    </sheetView>
  </sheetViews>
  <sheetFormatPr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11" t="s">
        <v>218</v>
      </c>
      <c r="B2" s="3"/>
      <c r="D2" s="117" t="s">
        <v>11</v>
      </c>
      <c r="E2" s="117"/>
      <c r="F2" s="117"/>
    </row>
    <row r="3" spans="1:6" x14ac:dyDescent="0.25">
      <c r="A3" s="1"/>
      <c r="B3" s="2"/>
    </row>
    <row r="4" spans="1:6" ht="35.25" customHeight="1" x14ac:dyDescent="0.25">
      <c r="A4" s="118" t="s">
        <v>58</v>
      </c>
      <c r="B4" s="119"/>
      <c r="C4" s="119"/>
      <c r="D4" s="119"/>
      <c r="E4" s="119"/>
      <c r="F4" s="119"/>
    </row>
    <row r="5" spans="1:6" ht="18" customHeight="1" x14ac:dyDescent="0.25">
      <c r="A5" s="12" t="s">
        <v>19</v>
      </c>
      <c r="B5" s="33"/>
      <c r="C5" s="33"/>
      <c r="D5" s="33"/>
      <c r="E5" s="33"/>
      <c r="F5" s="33"/>
    </row>
    <row r="6" spans="1:6" ht="18" customHeight="1" x14ac:dyDescent="0.25">
      <c r="A6" s="12" t="s">
        <v>20</v>
      </c>
      <c r="B6" s="33"/>
      <c r="C6" s="33"/>
      <c r="D6" s="33"/>
      <c r="E6" s="33"/>
      <c r="F6" s="33"/>
    </row>
    <row r="7" spans="1:6" ht="18" customHeight="1" x14ac:dyDescent="0.25">
      <c r="A7" s="21" t="s">
        <v>21</v>
      </c>
      <c r="B7" s="33"/>
      <c r="C7" s="33"/>
      <c r="D7" s="33"/>
      <c r="E7" s="33"/>
      <c r="F7" s="33"/>
    </row>
    <row r="8" spans="1:6" ht="18" customHeight="1" x14ac:dyDescent="0.25">
      <c r="A8" s="12" t="s">
        <v>22</v>
      </c>
      <c r="B8" s="33"/>
      <c r="C8" s="33"/>
      <c r="D8" s="33"/>
      <c r="E8" s="33"/>
      <c r="F8" s="33"/>
    </row>
    <row r="9" spans="1:6" ht="18" customHeight="1" x14ac:dyDescent="0.25">
      <c r="A9" s="12" t="s">
        <v>23</v>
      </c>
      <c r="B9" s="33"/>
      <c r="C9" s="33"/>
      <c r="D9" s="33"/>
      <c r="E9" s="33"/>
      <c r="F9" s="33"/>
    </row>
    <row r="10" spans="1:6" ht="10.5" customHeight="1" x14ac:dyDescent="0.25">
      <c r="A10" s="4"/>
    </row>
    <row r="11" spans="1:6" x14ac:dyDescent="0.25">
      <c r="A11" s="115" t="s">
        <v>0</v>
      </c>
      <c r="B11" s="115" t="s">
        <v>1</v>
      </c>
      <c r="C11" s="115" t="s">
        <v>34</v>
      </c>
      <c r="D11" s="115"/>
      <c r="E11" s="115" t="s">
        <v>2</v>
      </c>
      <c r="F11" s="115"/>
    </row>
    <row r="12" spans="1:6" ht="34.5" x14ac:dyDescent="0.25">
      <c r="A12" s="115"/>
      <c r="B12" s="115"/>
      <c r="C12" s="29" t="s">
        <v>3</v>
      </c>
      <c r="D12" s="29" t="s">
        <v>4</v>
      </c>
      <c r="E12" s="29" t="s">
        <v>3</v>
      </c>
      <c r="F12" s="29" t="s">
        <v>4</v>
      </c>
    </row>
    <row r="13" spans="1:6" ht="21.75" customHeight="1" x14ac:dyDescent="0.25">
      <c r="A13" s="30" t="s">
        <v>35</v>
      </c>
      <c r="B13" s="6">
        <f>B14+B17</f>
        <v>8</v>
      </c>
      <c r="C13" s="6">
        <f>C14+C17</f>
        <v>0</v>
      </c>
      <c r="D13" s="65"/>
      <c r="E13" s="6">
        <f>E14+E17</f>
        <v>0</v>
      </c>
      <c r="F13" s="65"/>
    </row>
    <row r="14" spans="1:6" ht="21.75" customHeight="1" x14ac:dyDescent="0.25">
      <c r="A14" s="31" t="s">
        <v>14</v>
      </c>
      <c r="B14" s="23">
        <f>SUM(B15:B16)</f>
        <v>4</v>
      </c>
      <c r="C14" s="35">
        <f>SUM(C15:C16)</f>
        <v>0</v>
      </c>
      <c r="D14" s="65"/>
      <c r="E14" s="49">
        <f>SUM(E15:E16)</f>
        <v>0</v>
      </c>
      <c r="F14" s="65"/>
    </row>
    <row r="15" spans="1:6" ht="37.5" customHeight="1" x14ac:dyDescent="0.25">
      <c r="A15" s="9" t="s">
        <v>71</v>
      </c>
      <c r="B15" s="10">
        <v>2</v>
      </c>
      <c r="C15" s="10"/>
      <c r="D15" s="56" t="s">
        <v>72</v>
      </c>
      <c r="E15" s="10"/>
      <c r="F15" s="65"/>
    </row>
    <row r="16" spans="1:6" ht="30" customHeight="1" x14ac:dyDescent="0.25">
      <c r="A16" s="9" t="s">
        <v>36</v>
      </c>
      <c r="B16" s="10">
        <v>2</v>
      </c>
      <c r="C16" s="10"/>
      <c r="D16" s="65"/>
      <c r="E16" s="10"/>
      <c r="F16" s="65"/>
    </row>
    <row r="17" spans="1:6" ht="23.25" customHeight="1" x14ac:dyDescent="0.25">
      <c r="A17" s="31" t="s">
        <v>15</v>
      </c>
      <c r="B17" s="23">
        <f>SUM(B18:B19)</f>
        <v>4</v>
      </c>
      <c r="C17" s="40">
        <f>SUM(C18:C19)</f>
        <v>0</v>
      </c>
      <c r="D17" s="65"/>
      <c r="E17" s="49">
        <f>SUM(E18:E19)</f>
        <v>0</v>
      </c>
      <c r="F17" s="65"/>
    </row>
    <row r="18" spans="1:6" ht="143.25" customHeight="1" x14ac:dyDescent="0.25">
      <c r="A18" s="8" t="s">
        <v>37</v>
      </c>
      <c r="B18" s="10">
        <v>2</v>
      </c>
      <c r="C18" s="10"/>
      <c r="D18" s="56" t="s">
        <v>26</v>
      </c>
      <c r="E18" s="10"/>
      <c r="F18" s="65"/>
    </row>
    <row r="19" spans="1:6" ht="83.25" customHeight="1" x14ac:dyDescent="0.25">
      <c r="A19" s="8" t="s">
        <v>38</v>
      </c>
      <c r="B19" s="10">
        <v>2</v>
      </c>
      <c r="C19" s="10"/>
      <c r="D19" s="56" t="s">
        <v>25</v>
      </c>
      <c r="E19" s="10"/>
      <c r="F19" s="65"/>
    </row>
    <row r="20" spans="1:6" ht="21.75" customHeight="1" x14ac:dyDescent="0.25">
      <c r="A20" s="7" t="s">
        <v>39</v>
      </c>
      <c r="B20" s="6">
        <f>B21+B28+B34+B39+B42</f>
        <v>44</v>
      </c>
      <c r="C20" s="6">
        <f>C21+C28+C34+C39+C42</f>
        <v>0</v>
      </c>
      <c r="D20" s="65"/>
      <c r="E20" s="6">
        <f>E21+E28+E34+E39+E42</f>
        <v>0</v>
      </c>
      <c r="F20" s="65"/>
    </row>
    <row r="21" spans="1:6" ht="21.75" customHeight="1" x14ac:dyDescent="0.25">
      <c r="A21" s="7" t="s">
        <v>40</v>
      </c>
      <c r="B21" s="23">
        <f>SUM(B22:B27)</f>
        <v>12</v>
      </c>
      <c r="C21" s="40">
        <f>SUM(C22:C27)</f>
        <v>0</v>
      </c>
      <c r="D21" s="65"/>
      <c r="E21" s="49">
        <f>SUM(E22:E27)</f>
        <v>0</v>
      </c>
      <c r="F21" s="65"/>
    </row>
    <row r="22" spans="1:6" ht="57.75" customHeight="1" x14ac:dyDescent="0.25">
      <c r="A22" s="8" t="s">
        <v>41</v>
      </c>
      <c r="B22" s="10">
        <v>2</v>
      </c>
      <c r="C22" s="10"/>
      <c r="D22" s="56" t="s">
        <v>28</v>
      </c>
      <c r="E22" s="10"/>
      <c r="F22" s="65"/>
    </row>
    <row r="23" spans="1:6" ht="91.5" customHeight="1" x14ac:dyDescent="0.25">
      <c r="A23" s="37" t="s">
        <v>62</v>
      </c>
      <c r="B23" s="10">
        <v>2</v>
      </c>
      <c r="C23" s="10"/>
      <c r="D23" s="56" t="s">
        <v>68</v>
      </c>
      <c r="E23" s="10"/>
      <c r="F23" s="56" t="s">
        <v>51</v>
      </c>
    </row>
    <row r="24" spans="1:6" ht="40.5" x14ac:dyDescent="0.25">
      <c r="A24" s="8" t="s">
        <v>61</v>
      </c>
      <c r="B24" s="10">
        <v>2</v>
      </c>
      <c r="C24" s="10"/>
      <c r="D24" s="56" t="s">
        <v>30</v>
      </c>
      <c r="E24" s="10"/>
      <c r="F24" s="56" t="s">
        <v>119</v>
      </c>
    </row>
    <row r="25" spans="1:6" ht="49.5" x14ac:dyDescent="0.25">
      <c r="A25" s="36" t="s">
        <v>101</v>
      </c>
      <c r="B25" s="10">
        <v>2</v>
      </c>
      <c r="C25" s="10"/>
      <c r="D25" s="56" t="s">
        <v>52</v>
      </c>
      <c r="E25" s="10"/>
      <c r="F25" s="65"/>
    </row>
    <row r="26" spans="1:6" ht="33" x14ac:dyDescent="0.25">
      <c r="A26" s="36" t="s">
        <v>63</v>
      </c>
      <c r="B26" s="10">
        <v>2</v>
      </c>
      <c r="C26" s="10"/>
      <c r="D26" s="56" t="s">
        <v>53</v>
      </c>
      <c r="E26" s="10"/>
      <c r="F26" s="65"/>
    </row>
    <row r="27" spans="1:6" ht="33" x14ac:dyDescent="0.25">
      <c r="A27" s="37" t="s">
        <v>161</v>
      </c>
      <c r="B27" s="10">
        <v>2</v>
      </c>
      <c r="C27" s="10"/>
      <c r="D27" s="65"/>
      <c r="E27" s="10"/>
      <c r="F27" s="65"/>
    </row>
    <row r="28" spans="1:6" ht="22.5" customHeight="1" x14ac:dyDescent="0.25">
      <c r="A28" s="7" t="s">
        <v>42</v>
      </c>
      <c r="B28" s="23">
        <f>SUM(B29:B33)</f>
        <v>10</v>
      </c>
      <c r="C28" s="40">
        <f>SUM(C29:C33)</f>
        <v>0</v>
      </c>
      <c r="D28" s="65"/>
      <c r="E28" s="49">
        <f>SUM(E29:E33)</f>
        <v>0</v>
      </c>
      <c r="F28" s="65"/>
    </row>
    <row r="29" spans="1:6" ht="54.75" customHeight="1" x14ac:dyDescent="0.25">
      <c r="A29" s="8" t="s">
        <v>162</v>
      </c>
      <c r="B29" s="10">
        <v>2</v>
      </c>
      <c r="C29" s="10"/>
      <c r="D29" s="65"/>
      <c r="E29" s="10"/>
      <c r="F29" s="65"/>
    </row>
    <row r="30" spans="1:6" ht="54" customHeight="1" x14ac:dyDescent="0.25">
      <c r="A30" s="8" t="s">
        <v>163</v>
      </c>
      <c r="B30" s="10">
        <v>2</v>
      </c>
      <c r="C30" s="10"/>
      <c r="D30" s="65"/>
      <c r="E30" s="10"/>
      <c r="F30" s="65"/>
    </row>
    <row r="31" spans="1:6" ht="54" customHeight="1" x14ac:dyDescent="0.25">
      <c r="A31" s="36" t="s">
        <v>134</v>
      </c>
      <c r="B31" s="10">
        <v>2</v>
      </c>
      <c r="C31" s="10"/>
      <c r="D31" s="56" t="s">
        <v>135</v>
      </c>
      <c r="E31" s="10"/>
      <c r="F31" s="56" t="s">
        <v>136</v>
      </c>
    </row>
    <row r="32" spans="1:6" ht="49.5" x14ac:dyDescent="0.25">
      <c r="A32" s="8" t="s">
        <v>164</v>
      </c>
      <c r="B32" s="10">
        <v>2</v>
      </c>
      <c r="C32" s="10"/>
      <c r="D32" s="65"/>
      <c r="E32" s="10"/>
      <c r="F32" s="65"/>
    </row>
    <row r="33" spans="1:6" ht="63.75" customHeight="1" x14ac:dyDescent="0.25">
      <c r="A33" s="8" t="s">
        <v>165</v>
      </c>
      <c r="B33" s="10">
        <v>2</v>
      </c>
      <c r="C33" s="10"/>
      <c r="D33" s="56" t="s">
        <v>137</v>
      </c>
      <c r="E33" s="10"/>
      <c r="F33" s="56" t="s">
        <v>169</v>
      </c>
    </row>
    <row r="34" spans="1:6" ht="24" customHeight="1" x14ac:dyDescent="0.25">
      <c r="A34" s="7" t="s">
        <v>43</v>
      </c>
      <c r="B34" s="23">
        <f>SUM(B35:B38)</f>
        <v>8</v>
      </c>
      <c r="C34" s="40">
        <f>SUM(C35:C38)</f>
        <v>0</v>
      </c>
      <c r="D34" s="65"/>
      <c r="E34" s="49">
        <f>SUM(E35:E38)</f>
        <v>0</v>
      </c>
      <c r="F34" s="65"/>
    </row>
    <row r="35" spans="1:6" ht="66" x14ac:dyDescent="0.25">
      <c r="A35" s="9" t="s">
        <v>79</v>
      </c>
      <c r="B35" s="10">
        <v>2</v>
      </c>
      <c r="C35" s="10"/>
      <c r="D35" s="65"/>
      <c r="E35" s="10"/>
      <c r="F35" s="65"/>
    </row>
    <row r="36" spans="1:6" ht="49.5" x14ac:dyDescent="0.25">
      <c r="A36" s="36" t="s">
        <v>80</v>
      </c>
      <c r="B36" s="10">
        <v>2</v>
      </c>
      <c r="C36" s="10"/>
      <c r="D36" s="65"/>
      <c r="E36" s="10"/>
      <c r="F36" s="65"/>
    </row>
    <row r="37" spans="1:6" ht="33" x14ac:dyDescent="0.25">
      <c r="A37" s="9" t="s">
        <v>166</v>
      </c>
      <c r="B37" s="10">
        <v>2</v>
      </c>
      <c r="C37" s="10"/>
      <c r="D37" s="65"/>
      <c r="E37" s="10"/>
      <c r="F37" s="65"/>
    </row>
    <row r="38" spans="1:6" ht="33" x14ac:dyDescent="0.25">
      <c r="A38" s="36" t="s">
        <v>145</v>
      </c>
      <c r="B38" s="10">
        <v>2</v>
      </c>
      <c r="C38" s="10"/>
      <c r="D38" s="65"/>
      <c r="E38" s="10"/>
      <c r="F38" s="65"/>
    </row>
    <row r="39" spans="1:6" ht="28.5" customHeight="1" x14ac:dyDescent="0.25">
      <c r="A39" s="7" t="s">
        <v>44</v>
      </c>
      <c r="B39" s="23">
        <f>SUM(B40:B41)</f>
        <v>4</v>
      </c>
      <c r="C39" s="40">
        <f>SUM(C40:C41)</f>
        <v>0</v>
      </c>
      <c r="D39" s="65"/>
      <c r="E39" s="49">
        <f>SUM(E40:E41)</f>
        <v>0</v>
      </c>
      <c r="F39" s="65"/>
    </row>
    <row r="40" spans="1:6" ht="49.5" x14ac:dyDescent="0.25">
      <c r="A40" s="8" t="s">
        <v>55</v>
      </c>
      <c r="B40" s="10">
        <v>2</v>
      </c>
      <c r="C40" s="10"/>
      <c r="D40" s="65"/>
      <c r="E40" s="10"/>
      <c r="F40" s="65"/>
    </row>
    <row r="41" spans="1:6" ht="82.5" x14ac:dyDescent="0.25">
      <c r="A41" s="36" t="s">
        <v>167</v>
      </c>
      <c r="B41" s="10">
        <v>2</v>
      </c>
      <c r="C41" s="10"/>
      <c r="D41" s="56" t="s">
        <v>160</v>
      </c>
      <c r="E41" s="10"/>
      <c r="F41" s="65"/>
    </row>
    <row r="42" spans="1:6" ht="27" customHeight="1" x14ac:dyDescent="0.25">
      <c r="A42" s="32" t="s">
        <v>45</v>
      </c>
      <c r="B42" s="23">
        <f>SUM(B43:B47)</f>
        <v>10</v>
      </c>
      <c r="C42" s="40">
        <f>SUM(C43:C47)</f>
        <v>0</v>
      </c>
      <c r="D42" s="65"/>
      <c r="E42" s="49">
        <f>SUM(E43:E47)</f>
        <v>0</v>
      </c>
      <c r="F42" s="65"/>
    </row>
    <row r="43" spans="1:6" ht="54" x14ac:dyDescent="0.25">
      <c r="A43" s="8" t="s">
        <v>46</v>
      </c>
      <c r="B43" s="10">
        <v>2</v>
      </c>
      <c r="C43" s="10"/>
      <c r="D43" s="56" t="s">
        <v>54</v>
      </c>
      <c r="E43" s="10"/>
      <c r="F43" s="65"/>
    </row>
    <row r="44" spans="1:6" ht="40.5" x14ac:dyDescent="0.25">
      <c r="A44" s="8" t="s">
        <v>66</v>
      </c>
      <c r="B44" s="10">
        <v>2</v>
      </c>
      <c r="C44" s="10"/>
      <c r="D44" s="60" t="s">
        <v>149</v>
      </c>
      <c r="E44" s="10"/>
      <c r="F44" s="65"/>
    </row>
    <row r="45" spans="1:6" ht="49.5" x14ac:dyDescent="0.25">
      <c r="A45" s="36" t="s">
        <v>173</v>
      </c>
      <c r="B45" s="10">
        <v>2</v>
      </c>
      <c r="C45" s="10"/>
      <c r="D45" s="66"/>
      <c r="E45" s="10"/>
      <c r="F45" s="67"/>
    </row>
    <row r="46" spans="1:6" ht="49.5" x14ac:dyDescent="0.25">
      <c r="A46" s="36" t="s">
        <v>77</v>
      </c>
      <c r="B46" s="10">
        <v>2</v>
      </c>
      <c r="C46" s="10"/>
      <c r="D46" s="66"/>
      <c r="E46" s="10"/>
      <c r="F46" s="67"/>
    </row>
    <row r="47" spans="1:6" ht="27.75" customHeight="1" x14ac:dyDescent="0.25">
      <c r="A47" s="8" t="s">
        <v>81</v>
      </c>
      <c r="B47" s="10">
        <v>2</v>
      </c>
      <c r="C47" s="10"/>
      <c r="D47" s="56"/>
      <c r="E47" s="10"/>
      <c r="F47" s="65"/>
    </row>
    <row r="48" spans="1:6" ht="23.25" customHeight="1" x14ac:dyDescent="0.25">
      <c r="A48" s="32" t="s">
        <v>47</v>
      </c>
      <c r="B48" s="6">
        <f>B49+B52</f>
        <v>10</v>
      </c>
      <c r="C48" s="6">
        <f>C49+C52</f>
        <v>0</v>
      </c>
      <c r="D48" s="65"/>
      <c r="E48" s="6">
        <f>E49+E52</f>
        <v>0</v>
      </c>
      <c r="F48" s="65"/>
    </row>
    <row r="49" spans="1:6" ht="23.25" customHeight="1" x14ac:dyDescent="0.25">
      <c r="A49" s="32" t="s">
        <v>18</v>
      </c>
      <c r="B49" s="23">
        <f>SUM(B50:B51)</f>
        <v>4</v>
      </c>
      <c r="C49" s="40">
        <f>SUM(C50:C51)</f>
        <v>0</v>
      </c>
      <c r="D49" s="65"/>
      <c r="E49" s="49">
        <f>SUM(E50:E51)</f>
        <v>0</v>
      </c>
      <c r="F49" s="65"/>
    </row>
    <row r="50" spans="1:6" ht="83.25" customHeight="1" x14ac:dyDescent="0.25">
      <c r="A50" s="36" t="s">
        <v>152</v>
      </c>
      <c r="B50" s="10">
        <v>2</v>
      </c>
      <c r="C50" s="10"/>
      <c r="D50" s="56" t="s">
        <v>153</v>
      </c>
      <c r="E50" s="10"/>
      <c r="F50" s="56" t="s">
        <v>142</v>
      </c>
    </row>
    <row r="51" spans="1:6" ht="49.5" x14ac:dyDescent="0.25">
      <c r="A51" s="36" t="s">
        <v>65</v>
      </c>
      <c r="B51" s="10">
        <v>2</v>
      </c>
      <c r="C51" s="10"/>
      <c r="D51" s="65"/>
      <c r="E51" s="10"/>
      <c r="F51" s="66"/>
    </row>
    <row r="52" spans="1:6" ht="27" customHeight="1" x14ac:dyDescent="0.25">
      <c r="A52" s="32" t="s">
        <v>48</v>
      </c>
      <c r="B52" s="23">
        <f>SUM(B53:B55)</f>
        <v>6</v>
      </c>
      <c r="C52" s="40">
        <f>SUM(C53:C55)</f>
        <v>0</v>
      </c>
      <c r="D52" s="65"/>
      <c r="E52" s="49">
        <f>SUM(E53:E55)</f>
        <v>0</v>
      </c>
      <c r="F52" s="65"/>
    </row>
    <row r="53" spans="1:6" ht="33" x14ac:dyDescent="0.25">
      <c r="A53" s="8" t="s">
        <v>67</v>
      </c>
      <c r="B53" s="10">
        <v>2</v>
      </c>
      <c r="C53" s="10"/>
      <c r="D53" s="56" t="s">
        <v>50</v>
      </c>
      <c r="E53" s="10"/>
      <c r="F53" s="56" t="s">
        <v>50</v>
      </c>
    </row>
    <row r="54" spans="1:6" ht="33" x14ac:dyDescent="0.25">
      <c r="A54" s="8" t="s">
        <v>49</v>
      </c>
      <c r="B54" s="10">
        <v>2</v>
      </c>
      <c r="C54" s="10"/>
      <c r="D54" s="65"/>
      <c r="E54" s="10"/>
      <c r="F54" s="65"/>
    </row>
    <row r="55" spans="1:6" ht="54" customHeight="1" x14ac:dyDescent="0.25">
      <c r="A55" s="37" t="s">
        <v>86</v>
      </c>
      <c r="B55" s="10">
        <v>2</v>
      </c>
      <c r="C55" s="10"/>
      <c r="D55" s="65"/>
      <c r="E55" s="10"/>
      <c r="F55" s="65"/>
    </row>
    <row r="56" spans="1:6" ht="22.5" customHeight="1" x14ac:dyDescent="0.25">
      <c r="A56" s="24" t="s">
        <v>5</v>
      </c>
      <c r="B56" s="6">
        <f>B13+B20+B48</f>
        <v>62</v>
      </c>
      <c r="C56" s="6">
        <f>C13+C20+C48</f>
        <v>0</v>
      </c>
      <c r="D56" s="10"/>
      <c r="E56" s="6">
        <f>E13+E20+E48</f>
        <v>0</v>
      </c>
      <c r="F56" s="68"/>
    </row>
    <row r="57" spans="1:6" ht="27.75" customHeight="1" x14ac:dyDescent="0.25">
      <c r="A57" s="23" t="s">
        <v>6</v>
      </c>
      <c r="B57" s="6">
        <v>100</v>
      </c>
      <c r="C57" s="121">
        <f>ROUND(C56/B56*100,0)</f>
        <v>0</v>
      </c>
      <c r="D57" s="122"/>
      <c r="E57" s="115">
        <f>ROUND(E56/B56*100,0)</f>
        <v>0</v>
      </c>
      <c r="F57" s="115"/>
    </row>
    <row r="58" spans="1:6" ht="27" customHeight="1" x14ac:dyDescent="0.25">
      <c r="A58" s="23" t="s">
        <v>7</v>
      </c>
      <c r="B58" s="10"/>
      <c r="C58" s="115" t="str">
        <f>IF(AND(AND(C15=2,C22=2),C57&gt;=80),"Loại A",IF(AND(AND(C15=2,C22=2),C57&gt;=65),"Loại B",IF(AND(AND(C15=2,C22=2),C57&gt;=50),"Loại C",IF(AND(AND(C15=2,C22=2),C57&lt;50),"Không đạt chuẩn",IF(OR(C15&lt;2,C22&lt;2),"Không đạt chuẩn")))))</f>
        <v>Không đạt chuẩn</v>
      </c>
      <c r="D58" s="115"/>
      <c r="E58" s="115" t="str">
        <f>IF(AND(AND(E15=2,E22=2),E57&gt;=80),"Loại A",IF(AND(AND(E15=2,E22=2),E57&gt;=65),"Loại B",IF(AND(AND(E15=2,E22=2),E57&gt;=50),"Loại C",IF(AND(AND(E15=2,E22=2),E57&lt;50),"Không đạt chuẩn",IF(OR(E15&lt;2,E22&lt;2),"Không đạt chuẩn")))))</f>
        <v>Không đạt chuẩn</v>
      </c>
      <c r="F58" s="115"/>
    </row>
    <row r="59" spans="1:6" x14ac:dyDescent="0.25">
      <c r="A59" s="13"/>
    </row>
    <row r="60" spans="1:6" x14ac:dyDescent="0.25">
      <c r="A60" s="26" t="s">
        <v>221</v>
      </c>
      <c r="D60" s="113" t="s">
        <v>222</v>
      </c>
      <c r="E60" s="113"/>
      <c r="F60" s="113"/>
    </row>
    <row r="61" spans="1:6" x14ac:dyDescent="0.25">
      <c r="A61" s="27" t="s">
        <v>8</v>
      </c>
      <c r="D61" s="116" t="s">
        <v>9</v>
      </c>
      <c r="E61" s="116"/>
      <c r="F61" s="116"/>
    </row>
    <row r="62" spans="1:6" x14ac:dyDescent="0.25">
      <c r="A62" s="26"/>
      <c r="D62" s="113"/>
      <c r="E62" s="113"/>
      <c r="F62" s="113"/>
    </row>
    <row r="64" spans="1:6" x14ac:dyDescent="0.25">
      <c r="C64" s="14"/>
    </row>
    <row r="66" spans="3:6" x14ac:dyDescent="0.25">
      <c r="C66" s="14"/>
    </row>
    <row r="67" spans="3:6" x14ac:dyDescent="0.25">
      <c r="D67" s="120" t="s">
        <v>182</v>
      </c>
      <c r="E67" s="120"/>
      <c r="F67" s="120"/>
    </row>
  </sheetData>
  <mergeCells count="14">
    <mergeCell ref="D67:F67"/>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55">
    <cfRule type="cellIs" dxfId="109" priority="9" stopIfTrue="1" operator="equal">
      <formula>0</formula>
    </cfRule>
  </conditionalFormatting>
  <conditionalFormatting sqref="E13:E55">
    <cfRule type="cellIs" dxfId="108" priority="1" stopIfTrue="1" operator="equal">
      <formula>0</formula>
    </cfRule>
  </conditionalFormatting>
  <pageMargins left="0.3" right="0.24" top="0.38" bottom="0.35" header="0.3" footer="0.2"/>
  <pageSetup orientation="landscape"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zoomScale="80" zoomScaleNormal="80" workbookViewId="0">
      <selection activeCell="A6" sqref="A6"/>
    </sheetView>
  </sheetViews>
  <sheetFormatPr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91" t="s">
        <v>218</v>
      </c>
      <c r="B2" s="3"/>
      <c r="D2" s="117" t="s">
        <v>11</v>
      </c>
      <c r="E2" s="117"/>
      <c r="F2" s="117"/>
    </row>
    <row r="3" spans="1:6" x14ac:dyDescent="0.25">
      <c r="A3" s="1"/>
      <c r="B3" s="2"/>
    </row>
    <row r="4" spans="1:6" ht="35.25" customHeight="1" x14ac:dyDescent="0.25">
      <c r="A4" s="118" t="s">
        <v>58</v>
      </c>
      <c r="B4" s="119"/>
      <c r="C4" s="119"/>
      <c r="D4" s="119"/>
      <c r="E4" s="119"/>
      <c r="F4" s="119"/>
    </row>
    <row r="5" spans="1:6" ht="18" customHeight="1" x14ac:dyDescent="0.25">
      <c r="A5" s="12" t="s">
        <v>277</v>
      </c>
      <c r="B5" s="33"/>
      <c r="C5" s="33"/>
      <c r="D5" s="33"/>
      <c r="E5" s="33"/>
      <c r="F5" s="33"/>
    </row>
    <row r="6" spans="1:6" ht="18" customHeight="1" x14ac:dyDescent="0.25">
      <c r="A6" s="12" t="s">
        <v>224</v>
      </c>
      <c r="B6" s="33"/>
      <c r="C6" s="33"/>
      <c r="D6" s="33"/>
      <c r="E6" s="33"/>
      <c r="F6" s="33"/>
    </row>
    <row r="7" spans="1:6" ht="18" customHeight="1" x14ac:dyDescent="0.25">
      <c r="A7" s="21" t="s">
        <v>278</v>
      </c>
      <c r="B7" s="33"/>
      <c r="C7" s="33"/>
      <c r="D7" s="33"/>
      <c r="E7" s="33"/>
      <c r="F7" s="33"/>
    </row>
    <row r="8" spans="1:6" ht="18" customHeight="1" x14ac:dyDescent="0.25">
      <c r="A8" s="12" t="s">
        <v>279</v>
      </c>
      <c r="B8" s="33"/>
      <c r="C8" s="33"/>
      <c r="D8" s="33"/>
      <c r="E8" s="33"/>
      <c r="F8" s="33"/>
    </row>
    <row r="9" spans="1:6" ht="18" customHeight="1" x14ac:dyDescent="0.25">
      <c r="A9" s="12" t="s">
        <v>280</v>
      </c>
      <c r="B9" s="33"/>
      <c r="C9" s="33"/>
      <c r="D9" s="33"/>
      <c r="E9" s="33"/>
      <c r="F9" s="33"/>
    </row>
    <row r="10" spans="1:6" ht="10.5" customHeight="1" x14ac:dyDescent="0.25">
      <c r="A10" s="4"/>
    </row>
    <row r="11" spans="1:6" x14ac:dyDescent="0.25">
      <c r="A11" s="115" t="s">
        <v>0</v>
      </c>
      <c r="B11" s="115" t="s">
        <v>1</v>
      </c>
      <c r="C11" s="115" t="s">
        <v>34</v>
      </c>
      <c r="D11" s="115"/>
      <c r="E11" s="115" t="s">
        <v>2</v>
      </c>
      <c r="F11" s="115"/>
    </row>
    <row r="12" spans="1:6" ht="34.5" x14ac:dyDescent="0.25">
      <c r="A12" s="115"/>
      <c r="B12" s="115"/>
      <c r="C12" s="29" t="s">
        <v>3</v>
      </c>
      <c r="D12" s="29" t="s">
        <v>4</v>
      </c>
      <c r="E12" s="29" t="s">
        <v>3</v>
      </c>
      <c r="F12" s="29" t="s">
        <v>4</v>
      </c>
    </row>
    <row r="13" spans="1:6" ht="21.75" customHeight="1" x14ac:dyDescent="0.25">
      <c r="A13" s="30" t="s">
        <v>35</v>
      </c>
      <c r="B13" s="6">
        <f>B14+B17</f>
        <v>8</v>
      </c>
      <c r="C13" s="6">
        <f>C14+C17</f>
        <v>8</v>
      </c>
      <c r="D13" s="65"/>
      <c r="E13" s="6">
        <f>E14+E17</f>
        <v>0</v>
      </c>
      <c r="F13" s="65"/>
    </row>
    <row r="14" spans="1:6" ht="21.75" customHeight="1" x14ac:dyDescent="0.25">
      <c r="A14" s="31" t="s">
        <v>14</v>
      </c>
      <c r="B14" s="88">
        <f>SUM(B15:B16)</f>
        <v>4</v>
      </c>
      <c r="C14" s="88">
        <f>SUM(C15:C16)</f>
        <v>4</v>
      </c>
      <c r="D14" s="65"/>
      <c r="E14" s="88">
        <f>SUM(E15:E16)</f>
        <v>0</v>
      </c>
      <c r="F14" s="65"/>
    </row>
    <row r="15" spans="1:6" ht="37.5" customHeight="1" x14ac:dyDescent="0.25">
      <c r="A15" s="9" t="s">
        <v>71</v>
      </c>
      <c r="B15" s="10">
        <v>2</v>
      </c>
      <c r="C15" s="10">
        <v>2</v>
      </c>
      <c r="D15" s="56" t="s">
        <v>307</v>
      </c>
      <c r="E15" s="10"/>
      <c r="F15" s="65"/>
    </row>
    <row r="16" spans="1:6" ht="30" customHeight="1" x14ac:dyDescent="0.25">
      <c r="A16" s="9" t="s">
        <v>36</v>
      </c>
      <c r="B16" s="10">
        <v>2</v>
      </c>
      <c r="C16" s="10">
        <v>2</v>
      </c>
      <c r="D16" s="66" t="s">
        <v>308</v>
      </c>
      <c r="E16" s="10"/>
      <c r="F16" s="65"/>
    </row>
    <row r="17" spans="1:6" ht="23.25" customHeight="1" x14ac:dyDescent="0.25">
      <c r="A17" s="31" t="s">
        <v>15</v>
      </c>
      <c r="B17" s="88">
        <f>SUM(B18:B19)</f>
        <v>4</v>
      </c>
      <c r="C17" s="88">
        <f>SUM(C18:C19)</f>
        <v>4</v>
      </c>
      <c r="D17" s="65"/>
      <c r="E17" s="88">
        <f>SUM(E18:E19)</f>
        <v>0</v>
      </c>
      <c r="F17" s="65"/>
    </row>
    <row r="18" spans="1:6" ht="143.25" customHeight="1" x14ac:dyDescent="0.25">
      <c r="A18" s="8" t="s">
        <v>37</v>
      </c>
      <c r="B18" s="10">
        <v>2</v>
      </c>
      <c r="C18" s="10">
        <v>2</v>
      </c>
      <c r="D18" s="56" t="s">
        <v>309</v>
      </c>
      <c r="E18" s="10"/>
      <c r="F18" s="65"/>
    </row>
    <row r="19" spans="1:6" ht="83.25" customHeight="1" x14ac:dyDescent="0.25">
      <c r="A19" s="8" t="s">
        <v>38</v>
      </c>
      <c r="B19" s="10">
        <v>2</v>
      </c>
      <c r="C19" s="10">
        <v>2</v>
      </c>
      <c r="D19" s="56" t="s">
        <v>310</v>
      </c>
      <c r="E19" s="10"/>
      <c r="F19" s="65"/>
    </row>
    <row r="20" spans="1:6" ht="21.75" customHeight="1" x14ac:dyDescent="0.25">
      <c r="A20" s="7" t="s">
        <v>39</v>
      </c>
      <c r="B20" s="6">
        <f>B21+B28+B34+B39+B42</f>
        <v>44</v>
      </c>
      <c r="C20" s="6">
        <f>C21+C28+C34+C39+C42</f>
        <v>38</v>
      </c>
      <c r="D20" s="65"/>
      <c r="E20" s="6">
        <f>E21+E28+E34+E39+E42</f>
        <v>0</v>
      </c>
      <c r="F20" s="65"/>
    </row>
    <row r="21" spans="1:6" ht="21.75" customHeight="1" x14ac:dyDescent="0.25">
      <c r="A21" s="7" t="s">
        <v>40</v>
      </c>
      <c r="B21" s="88">
        <f>SUM(B22:B27)</f>
        <v>12</v>
      </c>
      <c r="C21" s="88">
        <f>SUM(C22:C27)</f>
        <v>10</v>
      </c>
      <c r="D21" s="65"/>
      <c r="E21" s="88">
        <f>SUM(E22:E27)</f>
        <v>0</v>
      </c>
      <c r="F21" s="65"/>
    </row>
    <row r="22" spans="1:6" ht="57.75" customHeight="1" x14ac:dyDescent="0.25">
      <c r="A22" s="8" t="s">
        <v>41</v>
      </c>
      <c r="B22" s="10">
        <v>2</v>
      </c>
      <c r="C22" s="10">
        <v>2</v>
      </c>
      <c r="D22" s="56" t="s">
        <v>311</v>
      </c>
      <c r="E22" s="10"/>
      <c r="F22" s="65"/>
    </row>
    <row r="23" spans="1:6" ht="91.5" customHeight="1" x14ac:dyDescent="0.25">
      <c r="A23" s="37" t="s">
        <v>62</v>
      </c>
      <c r="B23" s="10">
        <v>2</v>
      </c>
      <c r="C23" s="10">
        <v>1</v>
      </c>
      <c r="D23" s="56" t="s">
        <v>68</v>
      </c>
      <c r="E23" s="10"/>
      <c r="F23" s="56" t="s">
        <v>51</v>
      </c>
    </row>
    <row r="24" spans="1:6" ht="40.5" x14ac:dyDescent="0.25">
      <c r="A24" s="8" t="s">
        <v>61</v>
      </c>
      <c r="B24" s="10">
        <v>2</v>
      </c>
      <c r="C24" s="10">
        <v>1</v>
      </c>
      <c r="D24" s="56"/>
      <c r="E24" s="10"/>
      <c r="F24" s="56" t="s">
        <v>119</v>
      </c>
    </row>
    <row r="25" spans="1:6" ht="49.5" x14ac:dyDescent="0.25">
      <c r="A25" s="36" t="s">
        <v>101</v>
      </c>
      <c r="B25" s="10">
        <v>2</v>
      </c>
      <c r="C25" s="10">
        <v>2</v>
      </c>
      <c r="D25" s="56"/>
      <c r="E25" s="10"/>
      <c r="F25" s="65"/>
    </row>
    <row r="26" spans="1:6" ht="33" x14ac:dyDescent="0.25">
      <c r="A26" s="36" t="s">
        <v>63</v>
      </c>
      <c r="B26" s="10">
        <v>2</v>
      </c>
      <c r="C26" s="10">
        <v>2</v>
      </c>
      <c r="D26" s="56"/>
      <c r="E26" s="10"/>
      <c r="F26" s="65"/>
    </row>
    <row r="27" spans="1:6" ht="33" x14ac:dyDescent="0.25">
      <c r="A27" s="37" t="s">
        <v>161</v>
      </c>
      <c r="B27" s="10">
        <v>2</v>
      </c>
      <c r="C27" s="10">
        <v>2</v>
      </c>
      <c r="D27" s="65"/>
      <c r="E27" s="10"/>
      <c r="F27" s="65"/>
    </row>
    <row r="28" spans="1:6" ht="22.5" customHeight="1" x14ac:dyDescent="0.25">
      <c r="A28" s="7" t="s">
        <v>42</v>
      </c>
      <c r="B28" s="88">
        <f>SUM(B29:B33)</f>
        <v>10</v>
      </c>
      <c r="C28" s="88">
        <f>SUM(C29:C33)</f>
        <v>9</v>
      </c>
      <c r="D28" s="65"/>
      <c r="E28" s="88">
        <f>SUM(E29:E33)</f>
        <v>0</v>
      </c>
      <c r="F28" s="65"/>
    </row>
    <row r="29" spans="1:6" ht="54.75" customHeight="1" x14ac:dyDescent="0.25">
      <c r="A29" s="8" t="s">
        <v>162</v>
      </c>
      <c r="B29" s="10">
        <v>2</v>
      </c>
      <c r="C29" s="10">
        <v>2</v>
      </c>
      <c r="D29" s="65"/>
      <c r="E29" s="10"/>
      <c r="F29" s="65"/>
    </row>
    <row r="30" spans="1:6" ht="54" customHeight="1" x14ac:dyDescent="0.25">
      <c r="A30" s="8" t="s">
        <v>163</v>
      </c>
      <c r="B30" s="10">
        <v>2</v>
      </c>
      <c r="C30" s="10">
        <v>2</v>
      </c>
      <c r="D30" s="65"/>
      <c r="E30" s="10"/>
      <c r="F30" s="65"/>
    </row>
    <row r="31" spans="1:6" ht="54" customHeight="1" x14ac:dyDescent="0.25">
      <c r="A31" s="36" t="s">
        <v>134</v>
      </c>
      <c r="B31" s="10">
        <v>2</v>
      </c>
      <c r="C31" s="10">
        <v>2</v>
      </c>
      <c r="D31" s="56" t="s">
        <v>135</v>
      </c>
      <c r="E31" s="10"/>
      <c r="F31" s="56" t="s">
        <v>136</v>
      </c>
    </row>
    <row r="32" spans="1:6" ht="49.5" x14ac:dyDescent="0.25">
      <c r="A32" s="8" t="s">
        <v>164</v>
      </c>
      <c r="B32" s="10">
        <v>2</v>
      </c>
      <c r="C32" s="10">
        <v>1</v>
      </c>
      <c r="D32" s="65"/>
      <c r="E32" s="10"/>
      <c r="F32" s="65"/>
    </row>
    <row r="33" spans="1:6" ht="63.75" customHeight="1" x14ac:dyDescent="0.25">
      <c r="A33" s="8" t="s">
        <v>165</v>
      </c>
      <c r="B33" s="10">
        <v>2</v>
      </c>
      <c r="C33" s="10">
        <v>2</v>
      </c>
      <c r="D33" s="56" t="s">
        <v>137</v>
      </c>
      <c r="E33" s="10"/>
      <c r="F33" s="56" t="s">
        <v>169</v>
      </c>
    </row>
    <row r="34" spans="1:6" ht="24" customHeight="1" x14ac:dyDescent="0.25">
      <c r="A34" s="7" t="s">
        <v>43</v>
      </c>
      <c r="B34" s="88">
        <f>SUM(B35:B38)</f>
        <v>8</v>
      </c>
      <c r="C34" s="88">
        <f>SUM(C35:C38)</f>
        <v>7</v>
      </c>
      <c r="D34" s="65"/>
      <c r="E34" s="88">
        <f>SUM(E35:E38)</f>
        <v>0</v>
      </c>
      <c r="F34" s="65"/>
    </row>
    <row r="35" spans="1:6" ht="66" x14ac:dyDescent="0.25">
      <c r="A35" s="9" t="s">
        <v>79</v>
      </c>
      <c r="B35" s="10">
        <v>2</v>
      </c>
      <c r="C35" s="10">
        <v>2</v>
      </c>
      <c r="D35" s="65"/>
      <c r="E35" s="10"/>
      <c r="F35" s="65"/>
    </row>
    <row r="36" spans="1:6" ht="49.5" x14ac:dyDescent="0.25">
      <c r="A36" s="36" t="s">
        <v>80</v>
      </c>
      <c r="B36" s="10">
        <v>2</v>
      </c>
      <c r="C36" s="10">
        <v>2</v>
      </c>
      <c r="D36" s="65"/>
      <c r="E36" s="10"/>
      <c r="F36" s="65"/>
    </row>
    <row r="37" spans="1:6" ht="33" x14ac:dyDescent="0.25">
      <c r="A37" s="9" t="s">
        <v>166</v>
      </c>
      <c r="B37" s="10">
        <v>2</v>
      </c>
      <c r="C37" s="10">
        <v>1</v>
      </c>
      <c r="D37" s="65"/>
      <c r="E37" s="10"/>
      <c r="F37" s="65"/>
    </row>
    <row r="38" spans="1:6" ht="33" x14ac:dyDescent="0.25">
      <c r="A38" s="36" t="s">
        <v>145</v>
      </c>
      <c r="B38" s="10">
        <v>2</v>
      </c>
      <c r="C38" s="10">
        <v>2</v>
      </c>
      <c r="D38" s="65"/>
      <c r="E38" s="10"/>
      <c r="F38" s="65"/>
    </row>
    <row r="39" spans="1:6" ht="28.5" customHeight="1" x14ac:dyDescent="0.25">
      <c r="A39" s="7" t="s">
        <v>44</v>
      </c>
      <c r="B39" s="88">
        <f>SUM(B40:B41)</f>
        <v>4</v>
      </c>
      <c r="C39" s="88">
        <f>SUM(C40:C41)</f>
        <v>4</v>
      </c>
      <c r="D39" s="65"/>
      <c r="E39" s="88">
        <f>SUM(E40:E41)</f>
        <v>0</v>
      </c>
      <c r="F39" s="65"/>
    </row>
    <row r="40" spans="1:6" ht="49.5" x14ac:dyDescent="0.25">
      <c r="A40" s="8" t="s">
        <v>55</v>
      </c>
      <c r="B40" s="10">
        <v>2</v>
      </c>
      <c r="C40" s="10">
        <v>2</v>
      </c>
      <c r="D40" s="65"/>
      <c r="E40" s="10"/>
      <c r="F40" s="65"/>
    </row>
    <row r="41" spans="1:6" ht="82.5" x14ac:dyDescent="0.25">
      <c r="A41" s="36" t="s">
        <v>167</v>
      </c>
      <c r="B41" s="10">
        <v>2</v>
      </c>
      <c r="C41" s="10">
        <v>2</v>
      </c>
      <c r="D41" s="56" t="s">
        <v>160</v>
      </c>
      <c r="E41" s="10"/>
      <c r="F41" s="65"/>
    </row>
    <row r="42" spans="1:6" ht="27" customHeight="1" x14ac:dyDescent="0.25">
      <c r="A42" s="32" t="s">
        <v>45</v>
      </c>
      <c r="B42" s="88">
        <f>SUM(B43:B47)</f>
        <v>10</v>
      </c>
      <c r="C42" s="88">
        <f>SUM(C43:C47)</f>
        <v>8</v>
      </c>
      <c r="D42" s="65"/>
      <c r="E42" s="88">
        <f>SUM(E43:E47)</f>
        <v>0</v>
      </c>
      <c r="F42" s="65"/>
    </row>
    <row r="43" spans="1:6" ht="54" x14ac:dyDescent="0.25">
      <c r="A43" s="8" t="s">
        <v>46</v>
      </c>
      <c r="B43" s="10">
        <v>2</v>
      </c>
      <c r="C43" s="10">
        <v>2</v>
      </c>
      <c r="D43" s="56" t="s">
        <v>54</v>
      </c>
      <c r="E43" s="10"/>
      <c r="F43" s="65"/>
    </row>
    <row r="44" spans="1:6" ht="40.5" x14ac:dyDescent="0.25">
      <c r="A44" s="8" t="s">
        <v>66</v>
      </c>
      <c r="B44" s="10">
        <v>2</v>
      </c>
      <c r="C44" s="10">
        <v>2</v>
      </c>
      <c r="D44" s="60" t="s">
        <v>149</v>
      </c>
      <c r="E44" s="10"/>
      <c r="F44" s="65"/>
    </row>
    <row r="45" spans="1:6" ht="49.5" x14ac:dyDescent="0.25">
      <c r="A45" s="36" t="s">
        <v>173</v>
      </c>
      <c r="B45" s="10">
        <v>2</v>
      </c>
      <c r="C45" s="10">
        <v>1</v>
      </c>
      <c r="D45" s="66"/>
      <c r="E45" s="10"/>
      <c r="F45" s="67"/>
    </row>
    <row r="46" spans="1:6" ht="49.5" x14ac:dyDescent="0.25">
      <c r="A46" s="36" t="s">
        <v>77</v>
      </c>
      <c r="B46" s="10">
        <v>2</v>
      </c>
      <c r="C46" s="10">
        <v>2</v>
      </c>
      <c r="D46" s="66"/>
      <c r="E46" s="10"/>
      <c r="F46" s="67"/>
    </row>
    <row r="47" spans="1:6" ht="27.75" customHeight="1" x14ac:dyDescent="0.25">
      <c r="A47" s="8" t="s">
        <v>81</v>
      </c>
      <c r="B47" s="10">
        <v>2</v>
      </c>
      <c r="C47" s="10">
        <v>1</v>
      </c>
      <c r="D47" s="56"/>
      <c r="E47" s="10"/>
      <c r="F47" s="65"/>
    </row>
    <row r="48" spans="1:6" ht="23.25" customHeight="1" x14ac:dyDescent="0.25">
      <c r="A48" s="32" t="s">
        <v>47</v>
      </c>
      <c r="B48" s="6">
        <f>B49+B52</f>
        <v>10</v>
      </c>
      <c r="C48" s="6">
        <f>C49+C52</f>
        <v>8</v>
      </c>
      <c r="D48" s="65"/>
      <c r="E48" s="6">
        <f>E49+E52</f>
        <v>0</v>
      </c>
      <c r="F48" s="65"/>
    </row>
    <row r="49" spans="1:6" ht="23.25" customHeight="1" x14ac:dyDescent="0.25">
      <c r="A49" s="32" t="s">
        <v>18</v>
      </c>
      <c r="B49" s="88">
        <f>SUM(B50:B51)</f>
        <v>4</v>
      </c>
      <c r="C49" s="88">
        <f>SUM(C50:C51)</f>
        <v>4</v>
      </c>
      <c r="D49" s="65"/>
      <c r="E49" s="88">
        <f>SUM(E50:E51)</f>
        <v>0</v>
      </c>
      <c r="F49" s="65"/>
    </row>
    <row r="50" spans="1:6" ht="83.25" customHeight="1" x14ac:dyDescent="0.25">
      <c r="A50" s="36" t="s">
        <v>152</v>
      </c>
      <c r="B50" s="10">
        <v>2</v>
      </c>
      <c r="C50" s="10">
        <v>2</v>
      </c>
      <c r="D50" s="56" t="s">
        <v>153</v>
      </c>
      <c r="E50" s="10"/>
      <c r="F50" s="56" t="s">
        <v>142</v>
      </c>
    </row>
    <row r="51" spans="1:6" ht="49.5" x14ac:dyDescent="0.25">
      <c r="A51" s="36" t="s">
        <v>65</v>
      </c>
      <c r="B51" s="10">
        <v>2</v>
      </c>
      <c r="C51" s="10">
        <v>2</v>
      </c>
      <c r="D51" s="65"/>
      <c r="E51" s="10"/>
      <c r="F51" s="66"/>
    </row>
    <row r="52" spans="1:6" ht="27" customHeight="1" x14ac:dyDescent="0.25">
      <c r="A52" s="32" t="s">
        <v>48</v>
      </c>
      <c r="B52" s="88">
        <f>SUM(B53:B55)</f>
        <v>6</v>
      </c>
      <c r="C52" s="88">
        <f>SUM(C53:C55)</f>
        <v>4</v>
      </c>
      <c r="D52" s="65"/>
      <c r="E52" s="88">
        <f>SUM(E53:E55)</f>
        <v>0</v>
      </c>
      <c r="F52" s="65"/>
    </row>
    <row r="53" spans="1:6" ht="33" x14ac:dyDescent="0.25">
      <c r="A53" s="8" t="s">
        <v>67</v>
      </c>
      <c r="B53" s="10">
        <v>2</v>
      </c>
      <c r="C53" s="10">
        <v>2</v>
      </c>
      <c r="D53" s="56" t="s">
        <v>50</v>
      </c>
      <c r="E53" s="10"/>
      <c r="F53" s="56" t="s">
        <v>50</v>
      </c>
    </row>
    <row r="54" spans="1:6" ht="33" x14ac:dyDescent="0.25">
      <c r="A54" s="8" t="s">
        <v>49</v>
      </c>
      <c r="B54" s="10">
        <v>2</v>
      </c>
      <c r="C54" s="10">
        <v>0</v>
      </c>
      <c r="D54" s="65"/>
      <c r="E54" s="10"/>
      <c r="F54" s="65"/>
    </row>
    <row r="55" spans="1:6" ht="54" customHeight="1" x14ac:dyDescent="0.25">
      <c r="A55" s="37" t="s">
        <v>86</v>
      </c>
      <c r="B55" s="10">
        <v>2</v>
      </c>
      <c r="C55" s="10">
        <v>2</v>
      </c>
      <c r="D55" s="65"/>
      <c r="E55" s="10"/>
      <c r="F55" s="65"/>
    </row>
    <row r="56" spans="1:6" ht="22.5" customHeight="1" x14ac:dyDescent="0.25">
      <c r="A56" s="86" t="s">
        <v>5</v>
      </c>
      <c r="B56" s="6">
        <f>B13+B20+B48</f>
        <v>62</v>
      </c>
      <c r="C56" s="6">
        <f>C13+C20+C48</f>
        <v>54</v>
      </c>
      <c r="D56" s="10"/>
      <c r="E56" s="6">
        <f>E13+E20+E48</f>
        <v>0</v>
      </c>
      <c r="F56" s="68"/>
    </row>
    <row r="57" spans="1:6" ht="27.75" customHeight="1" x14ac:dyDescent="0.25">
      <c r="A57" s="88" t="s">
        <v>6</v>
      </c>
      <c r="B57" s="6">
        <v>100</v>
      </c>
      <c r="C57" s="121">
        <f>ROUND(C56/B56*100,0)</f>
        <v>87</v>
      </c>
      <c r="D57" s="122"/>
      <c r="E57" s="115">
        <f>ROUND(E56/B56*100,0)</f>
        <v>0</v>
      </c>
      <c r="F57" s="115"/>
    </row>
    <row r="58" spans="1:6" ht="27" customHeight="1" x14ac:dyDescent="0.25">
      <c r="A58" s="88" t="s">
        <v>7</v>
      </c>
      <c r="B58" s="10"/>
      <c r="C58" s="115" t="str">
        <f>IF(AND(AND(C15=2,C22=2),C57&gt;=80),"Loại A",IF(AND(AND(C15=2,C22=2),C57&gt;=65),"Loại B",IF(AND(AND(C15=2,C22=2),C57&gt;=50),"Loại C",IF(AND(AND(C15=2,C22=2),C57&lt;50),"Không đạt chuẩn",IF(OR(C15&lt;2,C22&lt;2),"Không đạt chuẩn")))))</f>
        <v>Loại A</v>
      </c>
      <c r="D58" s="115"/>
      <c r="E58" s="115" t="str">
        <f>IF(AND(AND(E15=2,E22=2),E57&gt;=80),"Loại A",IF(AND(AND(E15=2,E22=2),E57&gt;=65),"Loại B",IF(AND(AND(E15=2,E22=2),E57&gt;=50),"Loại C",IF(AND(AND(E15=2,E22=2),E57&lt;50),"Không đạt chuẩn",IF(OR(E15&lt;2,E22&lt;2),"Không đạt chuẩn")))))</f>
        <v>Không đạt chuẩn</v>
      </c>
      <c r="F58" s="115"/>
    </row>
    <row r="59" spans="1:6" x14ac:dyDescent="0.25">
      <c r="A59" s="13"/>
    </row>
    <row r="60" spans="1:6" x14ac:dyDescent="0.25">
      <c r="A60" s="87" t="s">
        <v>221</v>
      </c>
      <c r="D60" s="113" t="s">
        <v>222</v>
      </c>
      <c r="E60" s="113"/>
      <c r="F60" s="113"/>
    </row>
    <row r="61" spans="1:6" x14ac:dyDescent="0.25">
      <c r="A61" s="89" t="s">
        <v>8</v>
      </c>
      <c r="D61" s="116" t="s">
        <v>9</v>
      </c>
      <c r="E61" s="116"/>
      <c r="F61" s="116"/>
    </row>
    <row r="62" spans="1:6" x14ac:dyDescent="0.25">
      <c r="A62" s="87"/>
      <c r="D62" s="113"/>
      <c r="E62" s="113"/>
      <c r="F62" s="113"/>
    </row>
    <row r="64" spans="1:6" x14ac:dyDescent="0.25">
      <c r="C64" s="14"/>
    </row>
    <row r="66" spans="3:6" x14ac:dyDescent="0.25">
      <c r="C66" s="14"/>
    </row>
    <row r="67" spans="3:6" x14ac:dyDescent="0.25">
      <c r="D67" s="120" t="s">
        <v>182</v>
      </c>
      <c r="E67" s="120"/>
      <c r="F67" s="120"/>
    </row>
  </sheetData>
  <mergeCells count="14">
    <mergeCell ref="D62:F62"/>
    <mergeCell ref="D67:F67"/>
    <mergeCell ref="C57:D57"/>
    <mergeCell ref="E57:F57"/>
    <mergeCell ref="C58:D58"/>
    <mergeCell ref="E58:F58"/>
    <mergeCell ref="D60:F60"/>
    <mergeCell ref="D61:F61"/>
    <mergeCell ref="D2:F2"/>
    <mergeCell ref="A4:F4"/>
    <mergeCell ref="A11:A12"/>
    <mergeCell ref="B11:B12"/>
    <mergeCell ref="C11:D11"/>
    <mergeCell ref="E11:F11"/>
  </mergeCells>
  <conditionalFormatting sqref="B13:C14 B17:C17 B15:B16 B20:C21 B18:B19 B28:C28 B22:B27 B34:C34 B29:B33 B39:C39 B35:B38 B42:C42 B40:B41 B48:C49 B43:B47 B52:C52 B50:B51 B53:B55">
    <cfRule type="cellIs" dxfId="107" priority="11" stopIfTrue="1" operator="equal">
      <formula>0</formula>
    </cfRule>
  </conditionalFormatting>
  <conditionalFormatting sqref="E13:E55">
    <cfRule type="cellIs" dxfId="106" priority="10" stopIfTrue="1" operator="equal">
      <formula>0</formula>
    </cfRule>
  </conditionalFormatting>
  <conditionalFormatting sqref="C15:C16">
    <cfRule type="cellIs" dxfId="105" priority="9" stopIfTrue="1" operator="equal">
      <formula>0</formula>
    </cfRule>
  </conditionalFormatting>
  <conditionalFormatting sqref="C18:C19">
    <cfRule type="cellIs" dxfId="104" priority="8" stopIfTrue="1" operator="equal">
      <formula>0</formula>
    </cfRule>
  </conditionalFormatting>
  <conditionalFormatting sqref="C22:C27">
    <cfRule type="cellIs" dxfId="103" priority="7" stopIfTrue="1" operator="equal">
      <formula>0</formula>
    </cfRule>
  </conditionalFormatting>
  <conditionalFormatting sqref="C29:C33">
    <cfRule type="cellIs" dxfId="102" priority="6" stopIfTrue="1" operator="equal">
      <formula>0</formula>
    </cfRule>
  </conditionalFormatting>
  <conditionalFormatting sqref="C35:C38">
    <cfRule type="cellIs" dxfId="101" priority="5" stopIfTrue="1" operator="equal">
      <formula>0</formula>
    </cfRule>
  </conditionalFormatting>
  <conditionalFormatting sqref="C40:C41">
    <cfRule type="cellIs" dxfId="100" priority="4" stopIfTrue="1" operator="equal">
      <formula>0</formula>
    </cfRule>
  </conditionalFormatting>
  <conditionalFormatting sqref="C43:C47">
    <cfRule type="cellIs" dxfId="99" priority="3" stopIfTrue="1" operator="equal">
      <formula>0</formula>
    </cfRule>
  </conditionalFormatting>
  <conditionalFormatting sqref="C50:C51">
    <cfRule type="cellIs" dxfId="98" priority="2" stopIfTrue="1" operator="equal">
      <formula>0</formula>
    </cfRule>
  </conditionalFormatting>
  <conditionalFormatting sqref="C53:C55">
    <cfRule type="cellIs" dxfId="97" priority="1" stopIfTrue="1" operator="equal">
      <formula>0</formula>
    </cfRule>
  </conditionalFormatting>
  <pageMargins left="0.3" right="0.24" top="0.38" bottom="0.35" header="0.3" footer="0.2"/>
  <pageSetup orientation="landscape"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62"/>
  <sheetViews>
    <sheetView zoomScale="80" zoomScaleNormal="80" workbookViewId="0">
      <selection activeCell="A6" sqref="A6"/>
    </sheetView>
  </sheetViews>
  <sheetFormatPr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1" t="s">
        <v>218</v>
      </c>
      <c r="B2" s="3"/>
      <c r="D2" s="117" t="s">
        <v>11</v>
      </c>
      <c r="E2" s="117"/>
      <c r="F2" s="117"/>
    </row>
    <row r="3" spans="1:6" ht="8.25" customHeight="1" x14ac:dyDescent="0.25">
      <c r="A3" s="1"/>
      <c r="B3" s="2"/>
    </row>
    <row r="4" spans="1:6" ht="44.25" customHeight="1" x14ac:dyDescent="0.25">
      <c r="A4" s="118" t="s">
        <v>103</v>
      </c>
      <c r="B4" s="119"/>
      <c r="C4" s="119"/>
      <c r="D4" s="119"/>
      <c r="E4" s="119"/>
      <c r="F4" s="119"/>
    </row>
    <row r="5" spans="1:6" ht="19.5" x14ac:dyDescent="0.25">
      <c r="A5" s="12" t="s">
        <v>117</v>
      </c>
    </row>
    <row r="6" spans="1:6" ht="18" customHeight="1" x14ac:dyDescent="0.25">
      <c r="A6" s="12" t="s">
        <v>224</v>
      </c>
    </row>
    <row r="7" spans="1:6" ht="19.5" customHeight="1" x14ac:dyDescent="0.25">
      <c r="A7" s="21" t="s">
        <v>21</v>
      </c>
    </row>
    <row r="8" spans="1:6" ht="19.5" customHeight="1" x14ac:dyDescent="0.25">
      <c r="A8" s="12" t="s">
        <v>59</v>
      </c>
    </row>
    <row r="9" spans="1:6" ht="21.75" customHeight="1" x14ac:dyDescent="0.25">
      <c r="A9" s="12" t="s">
        <v>23</v>
      </c>
    </row>
    <row r="10" spans="1:6" ht="10.5" customHeight="1" x14ac:dyDescent="0.25">
      <c r="A10" s="4"/>
    </row>
    <row r="11" spans="1:6" ht="24.75" customHeight="1" x14ac:dyDescent="0.25">
      <c r="A11" s="115" t="s">
        <v>0</v>
      </c>
      <c r="B11" s="115" t="s">
        <v>1</v>
      </c>
      <c r="C11" s="115" t="s">
        <v>34</v>
      </c>
      <c r="D11" s="115"/>
      <c r="E11" s="115" t="s">
        <v>2</v>
      </c>
      <c r="F11" s="115"/>
    </row>
    <row r="12" spans="1:6" ht="34.5" x14ac:dyDescent="0.25">
      <c r="A12" s="115"/>
      <c r="B12" s="115"/>
      <c r="C12" s="29" t="s">
        <v>3</v>
      </c>
      <c r="D12" s="29" t="s">
        <v>4</v>
      </c>
      <c r="E12" s="29" t="s">
        <v>3</v>
      </c>
      <c r="F12" s="29" t="s">
        <v>4</v>
      </c>
    </row>
    <row r="13" spans="1:6" ht="33" x14ac:dyDescent="0.25">
      <c r="A13" s="34" t="s">
        <v>74</v>
      </c>
      <c r="B13" s="6">
        <f>SUM(B14:B15)</f>
        <v>4</v>
      </c>
      <c r="C13" s="6">
        <f>SUM(C14:C15)</f>
        <v>0</v>
      </c>
      <c r="D13" s="53"/>
      <c r="E13" s="6">
        <f>SUM(E14:E15)</f>
        <v>0</v>
      </c>
      <c r="F13" s="10"/>
    </row>
    <row r="14" spans="1:6" ht="33" x14ac:dyDescent="0.25">
      <c r="A14" s="8" t="s">
        <v>70</v>
      </c>
      <c r="B14" s="10">
        <v>2</v>
      </c>
      <c r="C14" s="10"/>
      <c r="D14" s="53" t="s">
        <v>60</v>
      </c>
      <c r="E14" s="10"/>
      <c r="F14" s="53"/>
    </row>
    <row r="15" spans="1:6" ht="49.5" x14ac:dyDescent="0.25">
      <c r="A15" s="8" t="s">
        <v>73</v>
      </c>
      <c r="B15" s="10">
        <v>2</v>
      </c>
      <c r="C15" s="10"/>
      <c r="D15" s="53"/>
      <c r="E15" s="10"/>
      <c r="F15" s="53"/>
    </row>
    <row r="16" spans="1:6" ht="26.25" customHeight="1" x14ac:dyDescent="0.25">
      <c r="A16" s="34" t="s">
        <v>57</v>
      </c>
      <c r="B16" s="6">
        <f>B17+B22+B28+B33+B36</f>
        <v>40</v>
      </c>
      <c r="C16" s="6">
        <f>C17+C22+C28+C33+C36</f>
        <v>0</v>
      </c>
      <c r="D16" s="53"/>
      <c r="E16" s="6">
        <f>E17+E22+E28+E33+E36</f>
        <v>0</v>
      </c>
      <c r="F16" s="53"/>
    </row>
    <row r="17" spans="1:6" ht="22.5" customHeight="1" x14ac:dyDescent="0.25">
      <c r="A17" s="7" t="s">
        <v>40</v>
      </c>
      <c r="B17" s="40">
        <f>SUM(B18:B21)</f>
        <v>8</v>
      </c>
      <c r="C17" s="40">
        <f>SUM(C18:C21)</f>
        <v>0</v>
      </c>
      <c r="D17" s="53"/>
      <c r="E17" s="40">
        <f>SUM(E18:E21)</f>
        <v>0</v>
      </c>
      <c r="F17" s="53"/>
    </row>
    <row r="18" spans="1:6" ht="49.5" x14ac:dyDescent="0.25">
      <c r="A18" s="8" t="s">
        <v>56</v>
      </c>
      <c r="B18" s="10">
        <v>2</v>
      </c>
      <c r="C18" s="10"/>
      <c r="D18" s="53"/>
      <c r="E18" s="10"/>
      <c r="F18" s="53"/>
    </row>
    <row r="19" spans="1:6" ht="49.5" x14ac:dyDescent="0.25">
      <c r="A19" s="36" t="s">
        <v>100</v>
      </c>
      <c r="B19" s="10">
        <v>2</v>
      </c>
      <c r="C19" s="10"/>
      <c r="D19" s="60" t="s">
        <v>52</v>
      </c>
      <c r="E19" s="10"/>
      <c r="F19" s="53"/>
    </row>
    <row r="20" spans="1:6" ht="56.25" customHeight="1" x14ac:dyDescent="0.25">
      <c r="A20" s="36" t="s">
        <v>75</v>
      </c>
      <c r="B20" s="10">
        <v>2</v>
      </c>
      <c r="C20" s="10"/>
      <c r="D20" s="60" t="s">
        <v>53</v>
      </c>
      <c r="E20" s="10"/>
      <c r="F20" s="53"/>
    </row>
    <row r="21" spans="1:6" ht="48.75" customHeight="1" x14ac:dyDescent="0.25">
      <c r="A21" s="37" t="s">
        <v>76</v>
      </c>
      <c r="B21" s="10">
        <v>2</v>
      </c>
      <c r="C21" s="10"/>
      <c r="D21" s="60"/>
      <c r="E21" s="10"/>
      <c r="F21" s="53"/>
    </row>
    <row r="22" spans="1:6" ht="22.5" customHeight="1" x14ac:dyDescent="0.25">
      <c r="A22" s="7" t="s">
        <v>42</v>
      </c>
      <c r="B22" s="40">
        <f>SUM(B23:B27)</f>
        <v>10</v>
      </c>
      <c r="C22" s="40">
        <f>SUM(C23:C27)</f>
        <v>0</v>
      </c>
      <c r="D22" s="53"/>
      <c r="E22" s="40">
        <f>SUM(E23:E27)</f>
        <v>0</v>
      </c>
      <c r="F22" s="53"/>
    </row>
    <row r="23" spans="1:6" ht="54.75" customHeight="1" x14ac:dyDescent="0.25">
      <c r="A23" s="8" t="s">
        <v>162</v>
      </c>
      <c r="B23" s="10">
        <v>2</v>
      </c>
      <c r="C23" s="10"/>
      <c r="D23" s="60"/>
      <c r="E23" s="10"/>
      <c r="F23" s="53"/>
    </row>
    <row r="24" spans="1:6" ht="44.25" customHeight="1" x14ac:dyDescent="0.25">
      <c r="A24" s="8" t="s">
        <v>168</v>
      </c>
      <c r="B24" s="10">
        <v>2</v>
      </c>
      <c r="C24" s="10"/>
      <c r="D24" s="60"/>
      <c r="E24" s="10"/>
      <c r="F24" s="53"/>
    </row>
    <row r="25" spans="1:6" ht="54" customHeight="1" x14ac:dyDescent="0.25">
      <c r="A25" s="36" t="s">
        <v>134</v>
      </c>
      <c r="B25" s="10">
        <v>2</v>
      </c>
      <c r="C25" s="10"/>
      <c r="D25" s="56" t="s">
        <v>135</v>
      </c>
      <c r="E25" s="10"/>
      <c r="F25" s="56" t="s">
        <v>136</v>
      </c>
    </row>
    <row r="26" spans="1:6" ht="49.5" x14ac:dyDescent="0.25">
      <c r="A26" s="8" t="s">
        <v>78</v>
      </c>
      <c r="B26" s="10">
        <v>2</v>
      </c>
      <c r="C26" s="10"/>
      <c r="D26" s="60"/>
      <c r="E26" s="10"/>
      <c r="F26" s="53"/>
    </row>
    <row r="27" spans="1:6" ht="70.5" customHeight="1" x14ac:dyDescent="0.25">
      <c r="A27" s="8" t="s">
        <v>165</v>
      </c>
      <c r="B27" s="10">
        <v>2</v>
      </c>
      <c r="C27" s="10"/>
      <c r="D27" s="56" t="s">
        <v>137</v>
      </c>
      <c r="E27" s="10"/>
      <c r="F27" s="56" t="s">
        <v>169</v>
      </c>
    </row>
    <row r="28" spans="1:6" ht="30.75" customHeight="1" x14ac:dyDescent="0.25">
      <c r="A28" s="7" t="s">
        <v>43</v>
      </c>
      <c r="B28" s="40">
        <f>SUM(B29:B32)</f>
        <v>8</v>
      </c>
      <c r="C28" s="40">
        <f>SUM(C29:C32)</f>
        <v>0</v>
      </c>
      <c r="D28" s="53"/>
      <c r="E28" s="40">
        <f>SUM(E29:E32)</f>
        <v>0</v>
      </c>
      <c r="F28" s="53"/>
    </row>
    <row r="29" spans="1:6" ht="49.5" x14ac:dyDescent="0.25">
      <c r="A29" s="9" t="s">
        <v>83</v>
      </c>
      <c r="B29" s="10">
        <v>2</v>
      </c>
      <c r="C29" s="10"/>
      <c r="D29" s="60"/>
      <c r="E29" s="10"/>
      <c r="F29" s="53"/>
    </row>
    <row r="30" spans="1:6" ht="66" x14ac:dyDescent="0.25">
      <c r="A30" s="36" t="s">
        <v>82</v>
      </c>
      <c r="B30" s="10">
        <v>2</v>
      </c>
      <c r="C30" s="10"/>
      <c r="D30" s="60"/>
      <c r="E30" s="10"/>
      <c r="F30" s="53"/>
    </row>
    <row r="31" spans="1:6" ht="33" x14ac:dyDescent="0.25">
      <c r="A31" s="9" t="s">
        <v>166</v>
      </c>
      <c r="B31" s="10">
        <v>2</v>
      </c>
      <c r="C31" s="10"/>
      <c r="D31" s="60"/>
      <c r="E31" s="10"/>
      <c r="F31" s="53"/>
    </row>
    <row r="32" spans="1:6" ht="33" x14ac:dyDescent="0.25">
      <c r="A32" s="36" t="s">
        <v>170</v>
      </c>
      <c r="B32" s="10">
        <v>2</v>
      </c>
      <c r="C32" s="10"/>
      <c r="D32" s="60"/>
      <c r="E32" s="10"/>
      <c r="F32" s="53"/>
    </row>
    <row r="33" spans="1:6" ht="28.5" customHeight="1" x14ac:dyDescent="0.25">
      <c r="A33" s="7" t="s">
        <v>44</v>
      </c>
      <c r="B33" s="40">
        <f>SUM(B34:B35)</f>
        <v>4</v>
      </c>
      <c r="C33" s="40">
        <f>SUM(C34:C35)</f>
        <v>0</v>
      </c>
      <c r="D33" s="53"/>
      <c r="E33" s="40">
        <f>SUM(E34:E35)</f>
        <v>0</v>
      </c>
      <c r="F33" s="53"/>
    </row>
    <row r="34" spans="1:6" ht="33" x14ac:dyDescent="0.25">
      <c r="A34" s="8" t="s">
        <v>84</v>
      </c>
      <c r="B34" s="10">
        <v>2</v>
      </c>
      <c r="C34" s="10"/>
      <c r="D34" s="60"/>
      <c r="E34" s="10"/>
      <c r="F34" s="53"/>
    </row>
    <row r="35" spans="1:6" ht="82.5" x14ac:dyDescent="0.25">
      <c r="A35" s="36" t="s">
        <v>171</v>
      </c>
      <c r="B35" s="10">
        <v>2</v>
      </c>
      <c r="C35" s="10"/>
      <c r="D35" s="60"/>
      <c r="E35" s="10"/>
      <c r="F35" s="53"/>
    </row>
    <row r="36" spans="1:6" ht="27" customHeight="1" x14ac:dyDescent="0.25">
      <c r="A36" s="32" t="s">
        <v>45</v>
      </c>
      <c r="B36" s="40">
        <f>SUM(B37:B41)</f>
        <v>10</v>
      </c>
      <c r="C36" s="40">
        <f>SUM(C37:C41)</f>
        <v>0</v>
      </c>
      <c r="D36" s="53"/>
      <c r="E36" s="40">
        <f>SUM(E37:E41)</f>
        <v>0</v>
      </c>
      <c r="F36" s="53"/>
    </row>
    <row r="37" spans="1:6" ht="49.5" x14ac:dyDescent="0.25">
      <c r="A37" s="8" t="s">
        <v>174</v>
      </c>
      <c r="B37" s="10">
        <v>2</v>
      </c>
      <c r="C37" s="10"/>
      <c r="D37" s="60" t="s">
        <v>54</v>
      </c>
      <c r="E37" s="10"/>
      <c r="F37" s="53"/>
    </row>
    <row r="38" spans="1:6" ht="33" x14ac:dyDescent="0.25">
      <c r="A38" s="8" t="s">
        <v>175</v>
      </c>
      <c r="B38" s="10">
        <v>2</v>
      </c>
      <c r="C38" s="10"/>
      <c r="D38" s="60" t="s">
        <v>149</v>
      </c>
      <c r="E38" s="10"/>
      <c r="F38" s="53"/>
    </row>
    <row r="39" spans="1:6" ht="49.5" x14ac:dyDescent="0.25">
      <c r="A39" s="36" t="s">
        <v>172</v>
      </c>
      <c r="B39" s="10">
        <v>2</v>
      </c>
      <c r="C39" s="10"/>
      <c r="D39" s="60"/>
      <c r="E39" s="28"/>
      <c r="F39" s="53"/>
    </row>
    <row r="40" spans="1:6" ht="49.5" x14ac:dyDescent="0.25">
      <c r="A40" s="36" t="s">
        <v>150</v>
      </c>
      <c r="B40" s="10">
        <v>2</v>
      </c>
      <c r="C40" s="10"/>
      <c r="D40" s="60"/>
      <c r="E40" s="28"/>
      <c r="F40" s="53"/>
    </row>
    <row r="41" spans="1:6" ht="26.25" customHeight="1" x14ac:dyDescent="0.25">
      <c r="A41" s="8" t="s">
        <v>81</v>
      </c>
      <c r="B41" s="10">
        <v>2</v>
      </c>
      <c r="C41" s="10"/>
      <c r="D41" s="60"/>
      <c r="E41" s="10"/>
      <c r="F41" s="53"/>
    </row>
    <row r="42" spans="1:6" ht="23.25" customHeight="1" x14ac:dyDescent="0.25">
      <c r="A42" s="32" t="s">
        <v>47</v>
      </c>
      <c r="B42" s="6">
        <f>B43+B46</f>
        <v>10</v>
      </c>
      <c r="C42" s="6">
        <f>C43+C46</f>
        <v>0</v>
      </c>
      <c r="D42" s="53"/>
      <c r="E42" s="6">
        <f>E43+E46</f>
        <v>0</v>
      </c>
      <c r="F42" s="53"/>
    </row>
    <row r="43" spans="1:6" ht="23.25" customHeight="1" x14ac:dyDescent="0.25">
      <c r="A43" s="32" t="s">
        <v>18</v>
      </c>
      <c r="B43" s="40">
        <f>SUM(B44:B45)</f>
        <v>4</v>
      </c>
      <c r="C43" s="40">
        <f>SUM(C44:C45)</f>
        <v>0</v>
      </c>
      <c r="D43" s="53"/>
      <c r="E43" s="40">
        <f>SUM(E44:E45)</f>
        <v>0</v>
      </c>
      <c r="F43" s="53"/>
    </row>
    <row r="44" spans="1:6" ht="82.5" x14ac:dyDescent="0.25">
      <c r="A44" s="36" t="s">
        <v>64</v>
      </c>
      <c r="B44" s="10">
        <v>2</v>
      </c>
      <c r="C44" s="10"/>
      <c r="D44" s="56" t="s">
        <v>153</v>
      </c>
      <c r="E44" s="10"/>
      <c r="F44" s="56" t="s">
        <v>142</v>
      </c>
    </row>
    <row r="45" spans="1:6" ht="49.5" x14ac:dyDescent="0.25">
      <c r="A45" s="36" t="s">
        <v>65</v>
      </c>
      <c r="B45" s="10">
        <v>2</v>
      </c>
      <c r="C45" s="10"/>
      <c r="D45" s="60" t="s">
        <v>176</v>
      </c>
      <c r="E45" s="28"/>
      <c r="F45" s="53"/>
    </row>
    <row r="46" spans="1:6" ht="27" customHeight="1" x14ac:dyDescent="0.25">
      <c r="A46" s="32" t="s">
        <v>48</v>
      </c>
      <c r="B46" s="40">
        <f>SUM(B47:B49)</f>
        <v>6</v>
      </c>
      <c r="C46" s="40">
        <f>SUM(C47:C49)</f>
        <v>0</v>
      </c>
      <c r="D46" s="53"/>
      <c r="E46" s="40">
        <f>SUM(E47:E49)</f>
        <v>0</v>
      </c>
      <c r="F46" s="53"/>
    </row>
    <row r="47" spans="1:6" ht="33" x14ac:dyDescent="0.25">
      <c r="A47" s="8" t="s">
        <v>67</v>
      </c>
      <c r="B47" s="10">
        <v>2</v>
      </c>
      <c r="C47" s="10"/>
      <c r="D47" s="53" t="s">
        <v>50</v>
      </c>
      <c r="E47" s="28"/>
      <c r="F47" s="53" t="s">
        <v>50</v>
      </c>
    </row>
    <row r="48" spans="1:6" ht="33" x14ac:dyDescent="0.25">
      <c r="A48" s="8" t="s">
        <v>85</v>
      </c>
      <c r="B48" s="10">
        <v>2</v>
      </c>
      <c r="C48" s="10"/>
      <c r="D48" s="60"/>
      <c r="E48" s="10"/>
      <c r="F48" s="53"/>
    </row>
    <row r="49" spans="1:6" ht="33" x14ac:dyDescent="0.25">
      <c r="A49" s="37" t="s">
        <v>177</v>
      </c>
      <c r="B49" s="10">
        <v>2</v>
      </c>
      <c r="C49" s="10"/>
      <c r="D49" s="60"/>
      <c r="E49" s="10"/>
      <c r="F49" s="53"/>
    </row>
    <row r="50" spans="1:6" ht="21.75" customHeight="1" x14ac:dyDescent="0.25">
      <c r="A50" s="38" t="s">
        <v>5</v>
      </c>
      <c r="B50" s="6">
        <f>B13+B16+B42</f>
        <v>54</v>
      </c>
      <c r="C50" s="6">
        <f>C13+C16+C42</f>
        <v>0</v>
      </c>
      <c r="D50" s="69"/>
      <c r="E50" s="6">
        <f>E13+E16+E42</f>
        <v>0</v>
      </c>
      <c r="F50" s="53"/>
    </row>
    <row r="51" spans="1:6" ht="21.75" customHeight="1" x14ac:dyDescent="0.25">
      <c r="A51" s="40" t="s">
        <v>6</v>
      </c>
      <c r="B51" s="6">
        <v>100</v>
      </c>
      <c r="C51" s="115">
        <f>ROUND(C50/B50*100,0)</f>
        <v>0</v>
      </c>
      <c r="D51" s="115"/>
      <c r="E51" s="123">
        <f>ROUND(E50/B50*100,0)</f>
        <v>0</v>
      </c>
      <c r="F51" s="124"/>
    </row>
    <row r="52" spans="1:6" ht="21.75" customHeight="1" x14ac:dyDescent="0.25">
      <c r="A52" s="40" t="s">
        <v>7</v>
      </c>
      <c r="B52" s="10"/>
      <c r="C52" s="115" t="str">
        <f>IF(AND(AND(C14=2,C15=2),C51&gt;=80),"Loại A",IF(AND(AND(C14=2,C15=2),C51&gt;=65),"Loại B",IF(AND(AND(C14=2,C15=2),C51&gt;=50),"Loại C",IF(AND(AND(C14=2,C15=2),C51&lt;50),"Không đạt chuẩn",IF(OR(C14&lt;2,C15&lt;2),"Không đạt chuẩn")))))</f>
        <v>Không đạt chuẩn</v>
      </c>
      <c r="D52" s="115"/>
      <c r="E52" s="115" t="str">
        <f>IF(AND(AND(E14=2,E15=2),E51&gt;=80),"Loại A",IF(AND(AND(E14=2,E15=2),E51&gt;=65),"Loại B",IF(AND(AND(E14=2,E15=2),E51&gt;=50),"Loại C",IF(AND(AND(E14=2,E15=2),E51&lt;50),"Không đạt chuẩn",IF(OR(E14&lt;2,E15&lt;2),"Không đạt chuẩn")))))</f>
        <v>Không đạt chuẩn</v>
      </c>
      <c r="F52" s="115"/>
    </row>
    <row r="53" spans="1:6" x14ac:dyDescent="0.25">
      <c r="A53" s="13"/>
    </row>
    <row r="54" spans="1:6" x14ac:dyDescent="0.25">
      <c r="A54" s="39" t="s">
        <v>221</v>
      </c>
      <c r="D54" s="113" t="s">
        <v>222</v>
      </c>
      <c r="E54" s="113"/>
      <c r="F54" s="113"/>
    </row>
    <row r="55" spans="1:6" x14ac:dyDescent="0.25">
      <c r="A55" s="41" t="s">
        <v>8</v>
      </c>
      <c r="D55" s="116" t="s">
        <v>9</v>
      </c>
      <c r="E55" s="116"/>
      <c r="F55" s="116"/>
    </row>
    <row r="56" spans="1:6" x14ac:dyDescent="0.25">
      <c r="A56" s="39"/>
      <c r="D56" s="113"/>
      <c r="E56" s="113"/>
      <c r="F56" s="113"/>
    </row>
    <row r="62" spans="1:6" x14ac:dyDescent="0.25">
      <c r="D62" s="120" t="s">
        <v>182</v>
      </c>
      <c r="E62" s="120"/>
      <c r="F62" s="120"/>
    </row>
  </sheetData>
  <mergeCells count="14">
    <mergeCell ref="D62:F62"/>
    <mergeCell ref="D56:F56"/>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96" priority="18" stopIfTrue="1" operator="equal">
      <formula>1</formula>
    </cfRule>
    <cfRule type="cellIs" dxfId="95" priority="19" stopIfTrue="1" operator="equal">
      <formula>0</formula>
    </cfRule>
  </conditionalFormatting>
  <conditionalFormatting sqref="E19:E21 B19:C49 E23:E24 D22:E22 E29:E32 D28:E28 E34:E35 D33:E33 E37:E41 D36:E36 E45 D42:E43 E47:E49 D46:E46 E26">
    <cfRule type="cellIs" dxfId="94" priority="5" stopIfTrue="1" operator="equal">
      <formula>0</formula>
    </cfRule>
  </conditionalFormatting>
  <conditionalFormatting sqref="E19:E21 E23:E24 E29:E32 E34:E35 E37:E41 E45 E47:E49 E26">
    <cfRule type="cellIs" dxfId="93" priority="4" stopIfTrue="1" operator="equal">
      <formula>1</formula>
    </cfRule>
  </conditionalFormatting>
  <conditionalFormatting sqref="E25">
    <cfRule type="cellIs" dxfId="92" priority="3" stopIfTrue="1" operator="equal">
      <formula>0</formula>
    </cfRule>
  </conditionalFormatting>
  <conditionalFormatting sqref="E27">
    <cfRule type="cellIs" dxfId="91" priority="2" stopIfTrue="1" operator="equal">
      <formula>0</formula>
    </cfRule>
  </conditionalFormatting>
  <conditionalFormatting sqref="E44">
    <cfRule type="cellIs" dxfId="90" priority="1" stopIfTrue="1" operator="equal">
      <formula>0</formula>
    </cfRule>
  </conditionalFormatting>
  <pageMargins left="0.5" right="0.28000000000000003" top="0.49" bottom="0.36" header="0.3" footer="0.21"/>
  <pageSetup paperSize="9" orientation="landscape"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62"/>
  <sheetViews>
    <sheetView zoomScale="80" zoomScaleNormal="80" workbookViewId="0">
      <selection activeCell="D8" sqref="D8"/>
    </sheetView>
  </sheetViews>
  <sheetFormatPr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12" t="s">
        <v>218</v>
      </c>
      <c r="B2" s="3"/>
      <c r="D2" s="117" t="s">
        <v>11</v>
      </c>
      <c r="E2" s="117"/>
      <c r="F2" s="117"/>
    </row>
    <row r="3" spans="1:6" ht="8.25" customHeight="1" x14ac:dyDescent="0.25">
      <c r="A3" s="1"/>
      <c r="B3" s="2"/>
    </row>
    <row r="4" spans="1:6" ht="44.25" customHeight="1" x14ac:dyDescent="0.25">
      <c r="A4" s="118" t="s">
        <v>103</v>
      </c>
      <c r="B4" s="119"/>
      <c r="C4" s="119"/>
      <c r="D4" s="119"/>
      <c r="E4" s="119"/>
      <c r="F4" s="119"/>
    </row>
    <row r="5" spans="1:6" ht="19.5" x14ac:dyDescent="0.25">
      <c r="A5" s="12" t="s">
        <v>351</v>
      </c>
    </row>
    <row r="6" spans="1:6" ht="18" customHeight="1" x14ac:dyDescent="0.25">
      <c r="A6" s="12" t="s">
        <v>224</v>
      </c>
    </row>
    <row r="7" spans="1:6" ht="19.5" customHeight="1" x14ac:dyDescent="0.25">
      <c r="A7" s="21" t="s">
        <v>21</v>
      </c>
    </row>
    <row r="8" spans="1:6" ht="19.5" customHeight="1" x14ac:dyDescent="0.25">
      <c r="A8" s="12" t="s">
        <v>332</v>
      </c>
    </row>
    <row r="9" spans="1:6" ht="21.75" customHeight="1" x14ac:dyDescent="0.25">
      <c r="A9" s="12" t="s">
        <v>232</v>
      </c>
    </row>
    <row r="10" spans="1:6" ht="10.5" customHeight="1" x14ac:dyDescent="0.25">
      <c r="A10" s="4"/>
    </row>
    <row r="11" spans="1:6" ht="24.75" customHeight="1" x14ac:dyDescent="0.25">
      <c r="A11" s="115" t="s">
        <v>0</v>
      </c>
      <c r="B11" s="115" t="s">
        <v>1</v>
      </c>
      <c r="C11" s="115" t="s">
        <v>34</v>
      </c>
      <c r="D11" s="115"/>
      <c r="E11" s="115" t="s">
        <v>2</v>
      </c>
      <c r="F11" s="115"/>
    </row>
    <row r="12" spans="1:6" ht="34.5" x14ac:dyDescent="0.25">
      <c r="A12" s="115"/>
      <c r="B12" s="115"/>
      <c r="C12" s="29" t="s">
        <v>3</v>
      </c>
      <c r="D12" s="29" t="s">
        <v>4</v>
      </c>
      <c r="E12" s="29" t="s">
        <v>3</v>
      </c>
      <c r="F12" s="29" t="s">
        <v>4</v>
      </c>
    </row>
    <row r="13" spans="1:6" ht="33" x14ac:dyDescent="0.25">
      <c r="A13" s="34" t="s">
        <v>74</v>
      </c>
      <c r="B13" s="6">
        <f>SUM(B14:B15)</f>
        <v>4</v>
      </c>
      <c r="C13" s="6">
        <f>SUM(C14:C15)</f>
        <v>0</v>
      </c>
      <c r="D13" s="53"/>
      <c r="E13" s="6">
        <f>SUM(E14:E15)</f>
        <v>0</v>
      </c>
      <c r="F13" s="10"/>
    </row>
    <row r="14" spans="1:6" ht="33" x14ac:dyDescent="0.25">
      <c r="A14" s="8" t="s">
        <v>70</v>
      </c>
      <c r="B14" s="10">
        <v>2</v>
      </c>
      <c r="C14" s="10">
        <v>0</v>
      </c>
      <c r="D14" s="53" t="s">
        <v>60</v>
      </c>
      <c r="E14" s="10"/>
      <c r="F14" s="53"/>
    </row>
    <row r="15" spans="1:6" ht="49.5" x14ac:dyDescent="0.25">
      <c r="A15" s="8" t="s">
        <v>73</v>
      </c>
      <c r="B15" s="10">
        <v>2</v>
      </c>
      <c r="C15" s="10">
        <v>0</v>
      </c>
      <c r="D15" s="53"/>
      <c r="E15" s="10"/>
      <c r="F15" s="53"/>
    </row>
    <row r="16" spans="1:6" ht="26.25" customHeight="1" x14ac:dyDescent="0.25">
      <c r="A16" s="34" t="s">
        <v>57</v>
      </c>
      <c r="B16" s="6">
        <f>B17+B22+B28+B33+B36</f>
        <v>40</v>
      </c>
      <c r="C16" s="6">
        <f>C17+C22+C28+C33+C36</f>
        <v>25</v>
      </c>
      <c r="D16" s="53"/>
      <c r="E16" s="6">
        <f>E17+E22+E28+E33+E36</f>
        <v>0</v>
      </c>
      <c r="F16" s="53"/>
    </row>
    <row r="17" spans="1:6" ht="22.5" customHeight="1" x14ac:dyDescent="0.25">
      <c r="A17" s="7" t="s">
        <v>40</v>
      </c>
      <c r="B17" s="110">
        <f>SUM(B18:B21)</f>
        <v>8</v>
      </c>
      <c r="C17" s="110">
        <f>SUM(C18:C21)</f>
        <v>6</v>
      </c>
      <c r="D17" s="53"/>
      <c r="E17" s="110">
        <f>SUM(E18:E21)</f>
        <v>0</v>
      </c>
      <c r="F17" s="53"/>
    </row>
    <row r="18" spans="1:6" ht="49.5" x14ac:dyDescent="0.25">
      <c r="A18" s="8" t="s">
        <v>56</v>
      </c>
      <c r="B18" s="10">
        <v>2</v>
      </c>
      <c r="C18" s="10">
        <v>0</v>
      </c>
      <c r="D18" s="53"/>
      <c r="E18" s="10"/>
      <c r="F18" s="53"/>
    </row>
    <row r="19" spans="1:6" ht="49.5" x14ac:dyDescent="0.25">
      <c r="A19" s="36" t="s">
        <v>100</v>
      </c>
      <c r="B19" s="10">
        <v>2</v>
      </c>
      <c r="C19" s="10">
        <v>2</v>
      </c>
      <c r="D19" s="60" t="s">
        <v>52</v>
      </c>
      <c r="E19" s="10"/>
      <c r="F19" s="53"/>
    </row>
    <row r="20" spans="1:6" ht="56.25" customHeight="1" x14ac:dyDescent="0.25">
      <c r="A20" s="36" t="s">
        <v>75</v>
      </c>
      <c r="B20" s="10">
        <v>2</v>
      </c>
      <c r="C20" s="10">
        <v>2</v>
      </c>
      <c r="D20" s="60" t="s">
        <v>53</v>
      </c>
      <c r="E20" s="10"/>
      <c r="F20" s="53"/>
    </row>
    <row r="21" spans="1:6" ht="48.75" customHeight="1" x14ac:dyDescent="0.25">
      <c r="A21" s="37" t="s">
        <v>76</v>
      </c>
      <c r="B21" s="10">
        <v>2</v>
      </c>
      <c r="C21" s="10">
        <v>2</v>
      </c>
      <c r="D21" s="60"/>
      <c r="E21" s="10"/>
      <c r="F21" s="53"/>
    </row>
    <row r="22" spans="1:6" ht="22.5" customHeight="1" x14ac:dyDescent="0.25">
      <c r="A22" s="7" t="s">
        <v>42</v>
      </c>
      <c r="B22" s="110">
        <f>SUM(B23:B27)</f>
        <v>10</v>
      </c>
      <c r="C22" s="110">
        <f>SUM(C23:C27)</f>
        <v>9</v>
      </c>
      <c r="D22" s="53"/>
      <c r="E22" s="110">
        <f>SUM(E23:E27)</f>
        <v>0</v>
      </c>
      <c r="F22" s="53"/>
    </row>
    <row r="23" spans="1:6" ht="54.75" customHeight="1" x14ac:dyDescent="0.25">
      <c r="A23" s="8" t="s">
        <v>162</v>
      </c>
      <c r="B23" s="10">
        <v>2</v>
      </c>
      <c r="C23" s="10">
        <v>2</v>
      </c>
      <c r="D23" s="60"/>
      <c r="E23" s="10"/>
      <c r="F23" s="53"/>
    </row>
    <row r="24" spans="1:6" ht="44.25" customHeight="1" x14ac:dyDescent="0.25">
      <c r="A24" s="8" t="s">
        <v>168</v>
      </c>
      <c r="B24" s="10">
        <v>2</v>
      </c>
      <c r="C24" s="10">
        <v>1</v>
      </c>
      <c r="D24" s="60"/>
      <c r="E24" s="10"/>
      <c r="F24" s="53"/>
    </row>
    <row r="25" spans="1:6" ht="54" customHeight="1" x14ac:dyDescent="0.25">
      <c r="A25" s="36" t="s">
        <v>134</v>
      </c>
      <c r="B25" s="10">
        <v>2</v>
      </c>
      <c r="C25" s="10">
        <v>2</v>
      </c>
      <c r="D25" s="56" t="s">
        <v>135</v>
      </c>
      <c r="E25" s="10"/>
      <c r="F25" s="56" t="s">
        <v>136</v>
      </c>
    </row>
    <row r="26" spans="1:6" ht="49.5" x14ac:dyDescent="0.25">
      <c r="A26" s="8" t="s">
        <v>78</v>
      </c>
      <c r="B26" s="10">
        <v>2</v>
      </c>
      <c r="C26" s="10">
        <v>2</v>
      </c>
      <c r="D26" s="60"/>
      <c r="E26" s="10"/>
      <c r="F26" s="53"/>
    </row>
    <row r="27" spans="1:6" ht="70.5" customHeight="1" x14ac:dyDescent="0.25">
      <c r="A27" s="8" t="s">
        <v>165</v>
      </c>
      <c r="B27" s="10">
        <v>2</v>
      </c>
      <c r="C27" s="10">
        <v>2</v>
      </c>
      <c r="D27" s="56" t="s">
        <v>137</v>
      </c>
      <c r="E27" s="10"/>
      <c r="F27" s="56" t="s">
        <v>169</v>
      </c>
    </row>
    <row r="28" spans="1:6" ht="30.75" customHeight="1" x14ac:dyDescent="0.25">
      <c r="A28" s="7" t="s">
        <v>43</v>
      </c>
      <c r="B28" s="110">
        <f>SUM(B29:B32)</f>
        <v>8</v>
      </c>
      <c r="C28" s="110">
        <f>SUM(C29:C32)</f>
        <v>2</v>
      </c>
      <c r="D28" s="53"/>
      <c r="E28" s="110">
        <f>SUM(E29:E32)</f>
        <v>0</v>
      </c>
      <c r="F28" s="53"/>
    </row>
    <row r="29" spans="1:6" ht="49.5" x14ac:dyDescent="0.25">
      <c r="A29" s="9" t="s">
        <v>83</v>
      </c>
      <c r="B29" s="10">
        <v>2</v>
      </c>
      <c r="C29" s="10">
        <v>2</v>
      </c>
      <c r="D29" s="60"/>
      <c r="E29" s="10"/>
      <c r="F29" s="53"/>
    </row>
    <row r="30" spans="1:6" ht="66" x14ac:dyDescent="0.25">
      <c r="A30" s="36" t="s">
        <v>82</v>
      </c>
      <c r="B30" s="10">
        <v>2</v>
      </c>
      <c r="C30" s="10">
        <v>0</v>
      </c>
      <c r="D30" s="60"/>
      <c r="E30" s="10"/>
      <c r="F30" s="53"/>
    </row>
    <row r="31" spans="1:6" ht="33" x14ac:dyDescent="0.25">
      <c r="A31" s="9" t="s">
        <v>166</v>
      </c>
      <c r="B31" s="10">
        <v>2</v>
      </c>
      <c r="C31" s="10">
        <v>0</v>
      </c>
      <c r="D31" s="60"/>
      <c r="E31" s="10"/>
      <c r="F31" s="53"/>
    </row>
    <row r="32" spans="1:6" ht="33" x14ac:dyDescent="0.25">
      <c r="A32" s="36" t="s">
        <v>170</v>
      </c>
      <c r="B32" s="10">
        <v>2</v>
      </c>
      <c r="C32" s="10">
        <v>0</v>
      </c>
      <c r="D32" s="60"/>
      <c r="E32" s="10"/>
      <c r="F32" s="53"/>
    </row>
    <row r="33" spans="1:6" ht="28.5" customHeight="1" x14ac:dyDescent="0.25">
      <c r="A33" s="7" t="s">
        <v>44</v>
      </c>
      <c r="B33" s="110">
        <f>SUM(B34:B35)</f>
        <v>4</v>
      </c>
      <c r="C33" s="110">
        <f>SUM(C34:C35)</f>
        <v>4</v>
      </c>
      <c r="D33" s="53"/>
      <c r="E33" s="110">
        <f>SUM(E34:E35)</f>
        <v>0</v>
      </c>
      <c r="F33" s="53"/>
    </row>
    <row r="34" spans="1:6" ht="33" x14ac:dyDescent="0.25">
      <c r="A34" s="8" t="s">
        <v>84</v>
      </c>
      <c r="B34" s="10">
        <v>2</v>
      </c>
      <c r="C34" s="10">
        <v>2</v>
      </c>
      <c r="D34" s="60"/>
      <c r="E34" s="10"/>
      <c r="F34" s="53"/>
    </row>
    <row r="35" spans="1:6" ht="82.5" x14ac:dyDescent="0.25">
      <c r="A35" s="36" t="s">
        <v>171</v>
      </c>
      <c r="B35" s="10">
        <v>2</v>
      </c>
      <c r="C35" s="10">
        <v>2</v>
      </c>
      <c r="D35" s="60"/>
      <c r="E35" s="10"/>
      <c r="F35" s="53"/>
    </row>
    <row r="36" spans="1:6" ht="27" customHeight="1" x14ac:dyDescent="0.25">
      <c r="A36" s="32" t="s">
        <v>45</v>
      </c>
      <c r="B36" s="110">
        <f>SUM(B37:B41)</f>
        <v>10</v>
      </c>
      <c r="C36" s="110">
        <f>SUM(C37:C41)</f>
        <v>4</v>
      </c>
      <c r="D36" s="53"/>
      <c r="E36" s="110">
        <f>SUM(E37:E41)</f>
        <v>0</v>
      </c>
      <c r="F36" s="53"/>
    </row>
    <row r="37" spans="1:6" ht="49.5" x14ac:dyDescent="0.25">
      <c r="A37" s="8" t="s">
        <v>174</v>
      </c>
      <c r="B37" s="10">
        <v>2</v>
      </c>
      <c r="C37" s="10">
        <v>2</v>
      </c>
      <c r="D37" s="60" t="s">
        <v>54</v>
      </c>
      <c r="E37" s="10"/>
      <c r="F37" s="53"/>
    </row>
    <row r="38" spans="1:6" ht="33" x14ac:dyDescent="0.25">
      <c r="A38" s="8" t="s">
        <v>175</v>
      </c>
      <c r="B38" s="10">
        <v>2</v>
      </c>
      <c r="C38" s="10">
        <v>2</v>
      </c>
      <c r="D38" s="60" t="s">
        <v>149</v>
      </c>
      <c r="E38" s="10"/>
      <c r="F38" s="53"/>
    </row>
    <row r="39" spans="1:6" ht="49.5" x14ac:dyDescent="0.25">
      <c r="A39" s="36" t="s">
        <v>172</v>
      </c>
      <c r="B39" s="10">
        <v>2</v>
      </c>
      <c r="C39" s="10">
        <v>0</v>
      </c>
      <c r="D39" s="60"/>
      <c r="E39" s="28"/>
      <c r="F39" s="53"/>
    </row>
    <row r="40" spans="1:6" ht="49.5" x14ac:dyDescent="0.25">
      <c r="A40" s="36" t="s">
        <v>150</v>
      </c>
      <c r="B40" s="10">
        <v>2</v>
      </c>
      <c r="C40" s="10">
        <v>0</v>
      </c>
      <c r="D40" s="60"/>
      <c r="E40" s="28"/>
      <c r="F40" s="53"/>
    </row>
    <row r="41" spans="1:6" ht="26.25" customHeight="1" x14ac:dyDescent="0.25">
      <c r="A41" s="8" t="s">
        <v>81</v>
      </c>
      <c r="B41" s="10">
        <v>2</v>
      </c>
      <c r="C41" s="10">
        <v>0</v>
      </c>
      <c r="D41" s="60"/>
      <c r="E41" s="10"/>
      <c r="F41" s="53"/>
    </row>
    <row r="42" spans="1:6" ht="23.25" customHeight="1" x14ac:dyDescent="0.25">
      <c r="A42" s="32" t="s">
        <v>47</v>
      </c>
      <c r="B42" s="6">
        <f>B43+B46</f>
        <v>10</v>
      </c>
      <c r="C42" s="6">
        <f>C43+C46</f>
        <v>3</v>
      </c>
      <c r="D42" s="53"/>
      <c r="E42" s="6">
        <f>E43+E46</f>
        <v>0</v>
      </c>
      <c r="F42" s="53"/>
    </row>
    <row r="43" spans="1:6" ht="23.25" customHeight="1" x14ac:dyDescent="0.25">
      <c r="A43" s="32" t="s">
        <v>18</v>
      </c>
      <c r="B43" s="110">
        <f>SUM(B44:B45)</f>
        <v>4</v>
      </c>
      <c r="C43" s="110">
        <f>SUM(C44:C45)</f>
        <v>2</v>
      </c>
      <c r="D43" s="53"/>
      <c r="E43" s="110">
        <f>SUM(E44:E45)</f>
        <v>0</v>
      </c>
      <c r="F43" s="53"/>
    </row>
    <row r="44" spans="1:6" ht="82.5" x14ac:dyDescent="0.25">
      <c r="A44" s="36" t="s">
        <v>64</v>
      </c>
      <c r="B44" s="10">
        <v>2</v>
      </c>
      <c r="C44" s="10">
        <v>2</v>
      </c>
      <c r="D44" s="56" t="s">
        <v>153</v>
      </c>
      <c r="E44" s="10"/>
      <c r="F44" s="56" t="s">
        <v>142</v>
      </c>
    </row>
    <row r="45" spans="1:6" ht="49.5" x14ac:dyDescent="0.25">
      <c r="A45" s="36" t="s">
        <v>65</v>
      </c>
      <c r="B45" s="10">
        <v>2</v>
      </c>
      <c r="C45" s="10">
        <v>0</v>
      </c>
      <c r="D45" s="60" t="s">
        <v>176</v>
      </c>
      <c r="E45" s="28"/>
      <c r="F45" s="53"/>
    </row>
    <row r="46" spans="1:6" ht="27" customHeight="1" x14ac:dyDescent="0.25">
      <c r="A46" s="32" t="s">
        <v>48</v>
      </c>
      <c r="B46" s="110">
        <f>SUM(B47:B49)</f>
        <v>6</v>
      </c>
      <c r="C46" s="110">
        <f>SUM(C47:C49)</f>
        <v>1</v>
      </c>
      <c r="D46" s="53"/>
      <c r="E46" s="110">
        <f>SUM(E47:E49)</f>
        <v>0</v>
      </c>
      <c r="F46" s="53"/>
    </row>
    <row r="47" spans="1:6" ht="33" x14ac:dyDescent="0.25">
      <c r="A47" s="8" t="s">
        <v>67</v>
      </c>
      <c r="B47" s="10">
        <v>2</v>
      </c>
      <c r="C47" s="10">
        <v>0</v>
      </c>
      <c r="D47" s="53" t="s">
        <v>50</v>
      </c>
      <c r="E47" s="28"/>
      <c r="F47" s="53" t="s">
        <v>50</v>
      </c>
    </row>
    <row r="48" spans="1:6" ht="33" x14ac:dyDescent="0.25">
      <c r="A48" s="8" t="s">
        <v>85</v>
      </c>
      <c r="B48" s="10">
        <v>2</v>
      </c>
      <c r="C48" s="10">
        <v>0</v>
      </c>
      <c r="D48" s="60"/>
      <c r="E48" s="10"/>
      <c r="F48" s="53"/>
    </row>
    <row r="49" spans="1:6" ht="33" x14ac:dyDescent="0.25">
      <c r="A49" s="37" t="s">
        <v>177</v>
      </c>
      <c r="B49" s="10">
        <v>2</v>
      </c>
      <c r="C49" s="10">
        <v>1</v>
      </c>
      <c r="D49" s="60"/>
      <c r="E49" s="10"/>
      <c r="F49" s="53"/>
    </row>
    <row r="50" spans="1:6" ht="21.75" customHeight="1" x14ac:dyDescent="0.25">
      <c r="A50" s="108" t="s">
        <v>5</v>
      </c>
      <c r="B50" s="6">
        <f>B13+B16+B42</f>
        <v>54</v>
      </c>
      <c r="C50" s="6">
        <f>C13+C16+C42</f>
        <v>28</v>
      </c>
      <c r="D50" s="69"/>
      <c r="E50" s="6">
        <f>E13+E16+E42</f>
        <v>0</v>
      </c>
      <c r="F50" s="53"/>
    </row>
    <row r="51" spans="1:6" ht="21.75" customHeight="1" x14ac:dyDescent="0.25">
      <c r="A51" s="110" t="s">
        <v>6</v>
      </c>
      <c r="B51" s="6">
        <v>100</v>
      </c>
      <c r="C51" s="115">
        <f>ROUND(C50/B50*100,0)</f>
        <v>52</v>
      </c>
      <c r="D51" s="115"/>
      <c r="E51" s="123">
        <f>ROUND(E50/B50*100,0)</f>
        <v>0</v>
      </c>
      <c r="F51" s="124"/>
    </row>
    <row r="52" spans="1:6" ht="21.75" customHeight="1" x14ac:dyDescent="0.25">
      <c r="A52" s="110" t="s">
        <v>7</v>
      </c>
      <c r="B52" s="10"/>
      <c r="C52" s="115" t="str">
        <f>IF(AND(AND(C14=2,C15=2),C51&gt;=80),"Loại A",IF(AND(AND(C14=2,C15=2),C51&gt;=65),"Loại B",IF(AND(AND(C14=2,C15=2),C51&gt;=50),"Loại C",IF(AND(AND(C14=2,C15=2),C51&lt;50),"Không đạt chuẩn",IF(OR(C14&lt;2,C15&lt;2),"Không đạt chuẩn")))))</f>
        <v>Không đạt chuẩn</v>
      </c>
      <c r="D52" s="115"/>
      <c r="E52" s="115" t="str">
        <f>IF(AND(AND(E14=2,E15=2),E51&gt;=80),"Loại A",IF(AND(AND(E14=2,E15=2),E51&gt;=65),"Loại B",IF(AND(AND(E14=2,E15=2),E51&gt;=50),"Loại C",IF(AND(AND(E14=2,E15=2),E51&lt;50),"Không đạt chuẩn",IF(OR(E14&lt;2,E15&lt;2),"Không đạt chuẩn")))))</f>
        <v>Không đạt chuẩn</v>
      </c>
      <c r="F52" s="115"/>
    </row>
    <row r="53" spans="1:6" x14ac:dyDescent="0.25">
      <c r="A53" s="13"/>
    </row>
    <row r="54" spans="1:6" x14ac:dyDescent="0.25">
      <c r="A54" s="109" t="s">
        <v>221</v>
      </c>
      <c r="D54" s="113" t="s">
        <v>222</v>
      </c>
      <c r="E54" s="113"/>
      <c r="F54" s="113"/>
    </row>
    <row r="55" spans="1:6" x14ac:dyDescent="0.25">
      <c r="A55" s="111" t="s">
        <v>8</v>
      </c>
      <c r="D55" s="116" t="s">
        <v>9</v>
      </c>
      <c r="E55" s="116"/>
      <c r="F55" s="116"/>
    </row>
    <row r="56" spans="1:6" x14ac:dyDescent="0.25">
      <c r="A56" s="109"/>
      <c r="D56" s="113"/>
      <c r="E56" s="113"/>
      <c r="F56" s="113"/>
    </row>
    <row r="62" spans="1:6" x14ac:dyDescent="0.25">
      <c r="D62" s="120" t="s">
        <v>182</v>
      </c>
      <c r="E62" s="120"/>
      <c r="F62" s="120"/>
    </row>
  </sheetData>
  <mergeCells count="14">
    <mergeCell ref="D56:F56"/>
    <mergeCell ref="D62:F62"/>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6" priority="6" stopIfTrue="1" operator="equal">
      <formula>1</formula>
    </cfRule>
    <cfRule type="cellIs" dxfId="5" priority="7"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5" right="0.28000000000000003" top="0.49" bottom="0.36" header="0.3" footer="0.21"/>
  <pageSetup paperSize="9" orientation="landscape"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62"/>
  <sheetViews>
    <sheetView zoomScale="80" zoomScaleNormal="80" workbookViewId="0">
      <selection activeCell="J13" sqref="J13"/>
    </sheetView>
  </sheetViews>
  <sheetFormatPr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99" t="s">
        <v>218</v>
      </c>
      <c r="B2" s="3"/>
      <c r="D2" s="117" t="s">
        <v>11</v>
      </c>
      <c r="E2" s="117"/>
      <c r="F2" s="117"/>
    </row>
    <row r="3" spans="1:6" ht="8.25" customHeight="1" x14ac:dyDescent="0.25">
      <c r="A3" s="1"/>
      <c r="B3" s="2"/>
    </row>
    <row r="4" spans="1:6" ht="44.25" customHeight="1" x14ac:dyDescent="0.25">
      <c r="A4" s="118" t="s">
        <v>103</v>
      </c>
      <c r="B4" s="119"/>
      <c r="C4" s="119"/>
      <c r="D4" s="119"/>
      <c r="E4" s="119"/>
      <c r="F4" s="119"/>
    </row>
    <row r="5" spans="1:6" ht="18.75" x14ac:dyDescent="0.25">
      <c r="A5" s="12" t="s">
        <v>281</v>
      </c>
    </row>
    <row r="6" spans="1:6" ht="18" customHeight="1" x14ac:dyDescent="0.25">
      <c r="A6" s="12" t="s">
        <v>224</v>
      </c>
    </row>
    <row r="7" spans="1:6" ht="19.5" customHeight="1" x14ac:dyDescent="0.25">
      <c r="A7" s="21" t="s">
        <v>282</v>
      </c>
    </row>
    <row r="8" spans="1:6" ht="19.5" customHeight="1" x14ac:dyDescent="0.25">
      <c r="A8" s="12" t="s">
        <v>353</v>
      </c>
    </row>
    <row r="9" spans="1:6" ht="21.75" customHeight="1" x14ac:dyDescent="0.25">
      <c r="A9" s="12" t="s">
        <v>232</v>
      </c>
    </row>
    <row r="10" spans="1:6" ht="10.5" customHeight="1" x14ac:dyDescent="0.25">
      <c r="A10" s="4"/>
    </row>
    <row r="11" spans="1:6" ht="24.75" customHeight="1" x14ac:dyDescent="0.25">
      <c r="A11" s="115" t="s">
        <v>0</v>
      </c>
      <c r="B11" s="115" t="s">
        <v>1</v>
      </c>
      <c r="C11" s="115" t="s">
        <v>34</v>
      </c>
      <c r="D11" s="115"/>
      <c r="E11" s="115" t="s">
        <v>2</v>
      </c>
      <c r="F11" s="115"/>
    </row>
    <row r="12" spans="1:6" ht="34.5" x14ac:dyDescent="0.25">
      <c r="A12" s="115"/>
      <c r="B12" s="115"/>
      <c r="C12" s="29" t="s">
        <v>3</v>
      </c>
      <c r="D12" s="29" t="s">
        <v>4</v>
      </c>
      <c r="E12" s="29" t="s">
        <v>3</v>
      </c>
      <c r="F12" s="29" t="s">
        <v>4</v>
      </c>
    </row>
    <row r="13" spans="1:6" ht="33" x14ac:dyDescent="0.25">
      <c r="A13" s="34" t="s">
        <v>74</v>
      </c>
      <c r="B13" s="6">
        <f>SUM(B14:B15)</f>
        <v>4</v>
      </c>
      <c r="C13" s="6">
        <f>SUM(C14:C15)</f>
        <v>4</v>
      </c>
      <c r="D13" s="53"/>
      <c r="E13" s="6">
        <f>SUM(E14:E15)</f>
        <v>0</v>
      </c>
      <c r="F13" s="10"/>
    </row>
    <row r="14" spans="1:6" ht="33" x14ac:dyDescent="0.25">
      <c r="A14" s="8" t="s">
        <v>70</v>
      </c>
      <c r="B14" s="10">
        <v>2</v>
      </c>
      <c r="C14" s="10">
        <v>2</v>
      </c>
      <c r="D14" s="53" t="s">
        <v>306</v>
      </c>
      <c r="E14" s="10"/>
      <c r="F14" s="53"/>
    </row>
    <row r="15" spans="1:6" ht="49.5" x14ac:dyDescent="0.25">
      <c r="A15" s="8" t="s">
        <v>73</v>
      </c>
      <c r="B15" s="10">
        <v>2</v>
      </c>
      <c r="C15" s="10">
        <v>2</v>
      </c>
      <c r="D15" s="53"/>
      <c r="E15" s="10"/>
      <c r="F15" s="53"/>
    </row>
    <row r="16" spans="1:6" ht="26.25" customHeight="1" x14ac:dyDescent="0.25">
      <c r="A16" s="34" t="s">
        <v>57</v>
      </c>
      <c r="B16" s="6">
        <f>B17+B22+B28+B33+B36</f>
        <v>40</v>
      </c>
      <c r="C16" s="6">
        <f>C17+C22+C28+C33+C36</f>
        <v>37</v>
      </c>
      <c r="D16" s="53"/>
      <c r="E16" s="6">
        <f>E17+E22+E28+E33+E36</f>
        <v>0</v>
      </c>
      <c r="F16" s="53"/>
    </row>
    <row r="17" spans="1:6" ht="22.5" customHeight="1" x14ac:dyDescent="0.25">
      <c r="A17" s="7" t="s">
        <v>40</v>
      </c>
      <c r="B17" s="97">
        <f>SUM(B18:B21)</f>
        <v>8</v>
      </c>
      <c r="C17" s="97">
        <f>SUM(C18:C21)</f>
        <v>8</v>
      </c>
      <c r="D17" s="53"/>
      <c r="E17" s="97">
        <f>SUM(E18:E21)</f>
        <v>0</v>
      </c>
      <c r="F17" s="53"/>
    </row>
    <row r="18" spans="1:6" ht="49.5" x14ac:dyDescent="0.25">
      <c r="A18" s="8" t="s">
        <v>56</v>
      </c>
      <c r="B18" s="10">
        <v>2</v>
      </c>
      <c r="C18" s="10">
        <v>2</v>
      </c>
      <c r="D18" s="53"/>
      <c r="E18" s="10"/>
      <c r="F18" s="53"/>
    </row>
    <row r="19" spans="1:6" ht="49.5" x14ac:dyDescent="0.25">
      <c r="A19" s="36" t="s">
        <v>100</v>
      </c>
      <c r="B19" s="10">
        <v>2</v>
      </c>
      <c r="C19" s="10">
        <v>2</v>
      </c>
      <c r="D19" s="60" t="s">
        <v>52</v>
      </c>
      <c r="E19" s="10"/>
      <c r="F19" s="53"/>
    </row>
    <row r="20" spans="1:6" ht="56.25" customHeight="1" x14ac:dyDescent="0.25">
      <c r="A20" s="36" t="s">
        <v>75</v>
      </c>
      <c r="B20" s="10">
        <v>2</v>
      </c>
      <c r="C20" s="10">
        <v>2</v>
      </c>
      <c r="D20" s="60" t="s">
        <v>53</v>
      </c>
      <c r="E20" s="10"/>
      <c r="F20" s="53"/>
    </row>
    <row r="21" spans="1:6" ht="48.75" customHeight="1" x14ac:dyDescent="0.25">
      <c r="A21" s="37" t="s">
        <v>76</v>
      </c>
      <c r="B21" s="10">
        <v>2</v>
      </c>
      <c r="C21" s="10">
        <v>2</v>
      </c>
      <c r="D21" s="60"/>
      <c r="E21" s="10"/>
      <c r="F21" s="53"/>
    </row>
    <row r="22" spans="1:6" ht="22.5" customHeight="1" x14ac:dyDescent="0.25">
      <c r="A22" s="7" t="s">
        <v>42</v>
      </c>
      <c r="B22" s="97">
        <f>SUM(B23:B27)</f>
        <v>10</v>
      </c>
      <c r="C22" s="97">
        <f>SUM(C23:C27)</f>
        <v>10</v>
      </c>
      <c r="D22" s="53"/>
      <c r="E22" s="97">
        <f>SUM(E23:E27)</f>
        <v>0</v>
      </c>
      <c r="F22" s="53"/>
    </row>
    <row r="23" spans="1:6" ht="54.75" customHeight="1" x14ac:dyDescent="0.25">
      <c r="A23" s="8" t="s">
        <v>162</v>
      </c>
      <c r="B23" s="10">
        <v>2</v>
      </c>
      <c r="C23" s="10">
        <v>2</v>
      </c>
      <c r="D23" s="60"/>
      <c r="E23" s="10"/>
      <c r="F23" s="53"/>
    </row>
    <row r="24" spans="1:6" ht="44.25" customHeight="1" x14ac:dyDescent="0.25">
      <c r="A24" s="8" t="s">
        <v>168</v>
      </c>
      <c r="B24" s="10">
        <v>2</v>
      </c>
      <c r="C24" s="10">
        <v>2</v>
      </c>
      <c r="D24" s="60"/>
      <c r="E24" s="10"/>
      <c r="F24" s="53"/>
    </row>
    <row r="25" spans="1:6" ht="54" customHeight="1" x14ac:dyDescent="0.25">
      <c r="A25" s="36" t="s">
        <v>134</v>
      </c>
      <c r="B25" s="10">
        <v>2</v>
      </c>
      <c r="C25" s="10">
        <v>2</v>
      </c>
      <c r="D25" s="56" t="s">
        <v>135</v>
      </c>
      <c r="E25" s="10"/>
      <c r="F25" s="56" t="s">
        <v>136</v>
      </c>
    </row>
    <row r="26" spans="1:6" ht="49.5" x14ac:dyDescent="0.25">
      <c r="A26" s="8" t="s">
        <v>78</v>
      </c>
      <c r="B26" s="10">
        <v>2</v>
      </c>
      <c r="C26" s="10">
        <v>2</v>
      </c>
      <c r="D26" s="60"/>
      <c r="E26" s="10"/>
      <c r="F26" s="53"/>
    </row>
    <row r="27" spans="1:6" ht="70.5" customHeight="1" x14ac:dyDescent="0.25">
      <c r="A27" s="8" t="s">
        <v>165</v>
      </c>
      <c r="B27" s="10">
        <v>2</v>
      </c>
      <c r="C27" s="10">
        <v>2</v>
      </c>
      <c r="D27" s="56" t="s">
        <v>137</v>
      </c>
      <c r="E27" s="10"/>
      <c r="F27" s="56" t="s">
        <v>169</v>
      </c>
    </row>
    <row r="28" spans="1:6" ht="30.75" customHeight="1" x14ac:dyDescent="0.25">
      <c r="A28" s="7" t="s">
        <v>43</v>
      </c>
      <c r="B28" s="97">
        <f>SUM(B29:B32)</f>
        <v>8</v>
      </c>
      <c r="C28" s="97">
        <f>SUM(C29:C32)</f>
        <v>7</v>
      </c>
      <c r="D28" s="53"/>
      <c r="E28" s="97">
        <f>SUM(E29:E32)</f>
        <v>0</v>
      </c>
      <c r="F28" s="53"/>
    </row>
    <row r="29" spans="1:6" ht="49.5" x14ac:dyDescent="0.25">
      <c r="A29" s="9" t="s">
        <v>83</v>
      </c>
      <c r="B29" s="10">
        <v>2</v>
      </c>
      <c r="C29" s="10">
        <v>2</v>
      </c>
      <c r="D29" s="60"/>
      <c r="E29" s="10"/>
      <c r="F29" s="53"/>
    </row>
    <row r="30" spans="1:6" ht="66" x14ac:dyDescent="0.25">
      <c r="A30" s="36" t="s">
        <v>82</v>
      </c>
      <c r="B30" s="10">
        <v>2</v>
      </c>
      <c r="C30" s="10">
        <v>2</v>
      </c>
      <c r="D30" s="60"/>
      <c r="E30" s="10"/>
      <c r="F30" s="53"/>
    </row>
    <row r="31" spans="1:6" ht="33" x14ac:dyDescent="0.25">
      <c r="A31" s="9" t="s">
        <v>166</v>
      </c>
      <c r="B31" s="10">
        <v>2</v>
      </c>
      <c r="C31" s="10">
        <v>2</v>
      </c>
      <c r="D31" s="60"/>
      <c r="E31" s="10"/>
      <c r="F31" s="53"/>
    </row>
    <row r="32" spans="1:6" ht="33" x14ac:dyDescent="0.25">
      <c r="A32" s="36" t="s">
        <v>170</v>
      </c>
      <c r="B32" s="10">
        <v>2</v>
      </c>
      <c r="C32" s="10">
        <v>1</v>
      </c>
      <c r="D32" s="60"/>
      <c r="E32" s="10"/>
      <c r="F32" s="53"/>
    </row>
    <row r="33" spans="1:6" ht="28.5" customHeight="1" x14ac:dyDescent="0.25">
      <c r="A33" s="7" t="s">
        <v>44</v>
      </c>
      <c r="B33" s="97">
        <f>SUM(B34:B35)</f>
        <v>4</v>
      </c>
      <c r="C33" s="97">
        <f>SUM(C34:C35)</f>
        <v>4</v>
      </c>
      <c r="D33" s="53"/>
      <c r="E33" s="97">
        <f>SUM(E34:E35)</f>
        <v>0</v>
      </c>
      <c r="F33" s="53"/>
    </row>
    <row r="34" spans="1:6" ht="33" x14ac:dyDescent="0.25">
      <c r="A34" s="8" t="s">
        <v>84</v>
      </c>
      <c r="B34" s="10">
        <v>2</v>
      </c>
      <c r="C34" s="10">
        <v>2</v>
      </c>
      <c r="D34" s="60"/>
      <c r="E34" s="10"/>
      <c r="F34" s="53"/>
    </row>
    <row r="35" spans="1:6" ht="82.5" x14ac:dyDescent="0.25">
      <c r="A35" s="36" t="s">
        <v>171</v>
      </c>
      <c r="B35" s="10">
        <v>2</v>
      </c>
      <c r="C35" s="10">
        <v>2</v>
      </c>
      <c r="D35" s="60"/>
      <c r="E35" s="10"/>
      <c r="F35" s="53"/>
    </row>
    <row r="36" spans="1:6" ht="27" customHeight="1" x14ac:dyDescent="0.25">
      <c r="A36" s="32" t="s">
        <v>45</v>
      </c>
      <c r="B36" s="97">
        <f>SUM(B37:B41)</f>
        <v>10</v>
      </c>
      <c r="C36" s="97">
        <f>SUM(C37:C41)</f>
        <v>8</v>
      </c>
      <c r="D36" s="53"/>
      <c r="E36" s="97">
        <f>SUM(E37:E41)</f>
        <v>0</v>
      </c>
      <c r="F36" s="53"/>
    </row>
    <row r="37" spans="1:6" ht="49.5" x14ac:dyDescent="0.25">
      <c r="A37" s="8" t="s">
        <v>174</v>
      </c>
      <c r="B37" s="10">
        <v>2</v>
      </c>
      <c r="C37" s="10">
        <v>2</v>
      </c>
      <c r="D37" s="60" t="s">
        <v>54</v>
      </c>
      <c r="E37" s="10"/>
      <c r="F37" s="53"/>
    </row>
    <row r="38" spans="1:6" ht="33" x14ac:dyDescent="0.25">
      <c r="A38" s="8" t="s">
        <v>175</v>
      </c>
      <c r="B38" s="10">
        <v>2</v>
      </c>
      <c r="C38" s="10">
        <v>2</v>
      </c>
      <c r="D38" s="60" t="s">
        <v>149</v>
      </c>
      <c r="E38" s="10"/>
      <c r="F38" s="53"/>
    </row>
    <row r="39" spans="1:6" ht="49.5" x14ac:dyDescent="0.25">
      <c r="A39" s="36" t="s">
        <v>172</v>
      </c>
      <c r="B39" s="10">
        <v>2</v>
      </c>
      <c r="C39" s="10">
        <v>1</v>
      </c>
      <c r="D39" s="60"/>
      <c r="E39" s="28"/>
      <c r="F39" s="53"/>
    </row>
    <row r="40" spans="1:6" ht="49.5" x14ac:dyDescent="0.25">
      <c r="A40" s="36" t="s">
        <v>150</v>
      </c>
      <c r="B40" s="10">
        <v>2</v>
      </c>
      <c r="C40" s="10">
        <v>1</v>
      </c>
      <c r="D40" s="60"/>
      <c r="E40" s="28"/>
      <c r="F40" s="53"/>
    </row>
    <row r="41" spans="1:6" ht="26.25" customHeight="1" x14ac:dyDescent="0.25">
      <c r="A41" s="8" t="s">
        <v>81</v>
      </c>
      <c r="B41" s="10">
        <v>2</v>
      </c>
      <c r="C41" s="10">
        <v>2</v>
      </c>
      <c r="D41" s="60"/>
      <c r="E41" s="10"/>
      <c r="F41" s="53"/>
    </row>
    <row r="42" spans="1:6" ht="23.25" customHeight="1" x14ac:dyDescent="0.25">
      <c r="A42" s="32" t="s">
        <v>47</v>
      </c>
      <c r="B42" s="6">
        <f>B43+B46</f>
        <v>10</v>
      </c>
      <c r="C42" s="6">
        <f>C43+C46</f>
        <v>4</v>
      </c>
      <c r="D42" s="53"/>
      <c r="E42" s="6">
        <f>E43+E46</f>
        <v>0</v>
      </c>
      <c r="F42" s="53"/>
    </row>
    <row r="43" spans="1:6" ht="23.25" customHeight="1" x14ac:dyDescent="0.25">
      <c r="A43" s="32" t="s">
        <v>18</v>
      </c>
      <c r="B43" s="97">
        <f>SUM(B44:B45)</f>
        <v>4</v>
      </c>
      <c r="C43" s="97">
        <f>SUM(C44:C45)</f>
        <v>2</v>
      </c>
      <c r="D43" s="53"/>
      <c r="E43" s="97">
        <f>SUM(E44:E45)</f>
        <v>0</v>
      </c>
      <c r="F43" s="53"/>
    </row>
    <row r="44" spans="1:6" ht="82.5" x14ac:dyDescent="0.25">
      <c r="A44" s="36" t="s">
        <v>64</v>
      </c>
      <c r="B44" s="10">
        <v>2</v>
      </c>
      <c r="C44" s="10">
        <v>2</v>
      </c>
      <c r="D44" s="56" t="s">
        <v>153</v>
      </c>
      <c r="E44" s="10"/>
      <c r="F44" s="56" t="s">
        <v>142</v>
      </c>
    </row>
    <row r="45" spans="1:6" ht="49.5" x14ac:dyDescent="0.25">
      <c r="A45" s="36" t="s">
        <v>65</v>
      </c>
      <c r="B45" s="10">
        <v>2</v>
      </c>
      <c r="C45" s="10">
        <v>0</v>
      </c>
      <c r="D45" s="60" t="s">
        <v>176</v>
      </c>
      <c r="E45" s="28"/>
      <c r="F45" s="53"/>
    </row>
    <row r="46" spans="1:6" ht="27" customHeight="1" x14ac:dyDescent="0.25">
      <c r="A46" s="32" t="s">
        <v>48</v>
      </c>
      <c r="B46" s="97">
        <f>SUM(B47:B49)</f>
        <v>6</v>
      </c>
      <c r="C46" s="97">
        <f>SUM(C47:C49)</f>
        <v>2</v>
      </c>
      <c r="D46" s="53"/>
      <c r="E46" s="97">
        <f>SUM(E47:E49)</f>
        <v>0</v>
      </c>
      <c r="F46" s="53"/>
    </row>
    <row r="47" spans="1:6" ht="33" x14ac:dyDescent="0.25">
      <c r="A47" s="8" t="s">
        <v>67</v>
      </c>
      <c r="B47" s="10">
        <v>2</v>
      </c>
      <c r="C47" s="10">
        <v>1</v>
      </c>
      <c r="D47" s="53" t="s">
        <v>50</v>
      </c>
      <c r="E47" s="28"/>
      <c r="F47" s="53" t="s">
        <v>50</v>
      </c>
    </row>
    <row r="48" spans="1:6" ht="33" x14ac:dyDescent="0.25">
      <c r="A48" s="8" t="s">
        <v>85</v>
      </c>
      <c r="B48" s="10">
        <v>2</v>
      </c>
      <c r="C48" s="10">
        <v>0</v>
      </c>
      <c r="D48" s="60"/>
      <c r="E48" s="10"/>
      <c r="F48" s="53"/>
    </row>
    <row r="49" spans="1:6" ht="33" x14ac:dyDescent="0.25">
      <c r="A49" s="37" t="s">
        <v>177</v>
      </c>
      <c r="B49" s="10">
        <v>2</v>
      </c>
      <c r="C49" s="10">
        <v>1</v>
      </c>
      <c r="D49" s="60"/>
      <c r="E49" s="10"/>
      <c r="F49" s="53"/>
    </row>
    <row r="50" spans="1:6" ht="21.75" customHeight="1" x14ac:dyDescent="0.25">
      <c r="A50" s="96" t="s">
        <v>5</v>
      </c>
      <c r="B50" s="6">
        <f>B13+B16+B42</f>
        <v>54</v>
      </c>
      <c r="C50" s="6">
        <f>C13+C16+C42</f>
        <v>45</v>
      </c>
      <c r="D50" s="69"/>
      <c r="E50" s="6">
        <f>E13+E16+E42</f>
        <v>0</v>
      </c>
      <c r="F50" s="53"/>
    </row>
    <row r="51" spans="1:6" ht="21.75" customHeight="1" x14ac:dyDescent="0.25">
      <c r="A51" s="97" t="s">
        <v>6</v>
      </c>
      <c r="B51" s="6">
        <v>100</v>
      </c>
      <c r="C51" s="115">
        <f>ROUND(C50/B50*100,0)</f>
        <v>83</v>
      </c>
      <c r="D51" s="115"/>
      <c r="E51" s="123">
        <f>ROUND(E50/B50*100,0)</f>
        <v>0</v>
      </c>
      <c r="F51" s="124"/>
    </row>
    <row r="52" spans="1:6" ht="21.75" customHeight="1" x14ac:dyDescent="0.25">
      <c r="A52" s="97" t="s">
        <v>7</v>
      </c>
      <c r="B52" s="10"/>
      <c r="C52" s="115" t="str">
        <f>IF(AND(AND(C14=2,C15=2),C51&gt;=80),"Loại A",IF(AND(AND(C14=2,C15=2),C51&gt;=65),"Loại B",IF(AND(AND(C14=2,C15=2),C51&gt;=50),"Loại C",IF(AND(AND(C14=2,C15=2),C51&lt;50),"Không đạt chuẩn",IF(OR(C14&lt;2,C15&lt;2),"Không đạt chuẩn")))))</f>
        <v>Loại A</v>
      </c>
      <c r="D52" s="115"/>
      <c r="E52" s="115" t="str">
        <f>IF(AND(AND(E14=2,E15=2),E51&gt;=80),"Loại A",IF(AND(AND(E14=2,E15=2),E51&gt;=65),"Loại B",IF(AND(AND(E14=2,E15=2),E51&gt;=50),"Loại C",IF(AND(AND(E14=2,E15=2),E51&lt;50),"Không đạt chuẩn",IF(OR(E14&lt;2,E15&lt;2),"Không đạt chuẩn")))))</f>
        <v>Không đạt chuẩn</v>
      </c>
      <c r="F52" s="115"/>
    </row>
    <row r="53" spans="1:6" x14ac:dyDescent="0.25">
      <c r="A53" s="13"/>
    </row>
    <row r="54" spans="1:6" x14ac:dyDescent="0.25">
      <c r="A54" s="95" t="s">
        <v>221</v>
      </c>
      <c r="D54" s="113" t="s">
        <v>222</v>
      </c>
      <c r="E54" s="113"/>
      <c r="F54" s="113"/>
    </row>
    <row r="55" spans="1:6" x14ac:dyDescent="0.25">
      <c r="A55" s="98" t="s">
        <v>8</v>
      </c>
      <c r="D55" s="116" t="s">
        <v>9</v>
      </c>
      <c r="E55" s="116"/>
      <c r="F55" s="116"/>
    </row>
    <row r="56" spans="1:6" x14ac:dyDescent="0.25">
      <c r="A56" s="95"/>
      <c r="D56" s="113"/>
      <c r="E56" s="113"/>
      <c r="F56" s="113"/>
    </row>
    <row r="62" spans="1:6" x14ac:dyDescent="0.25">
      <c r="D62" s="120" t="s">
        <v>182</v>
      </c>
      <c r="E62" s="120"/>
      <c r="F62" s="120"/>
    </row>
  </sheetData>
  <mergeCells count="14">
    <mergeCell ref="D2:F2"/>
    <mergeCell ref="A4:F4"/>
    <mergeCell ref="A11:A12"/>
    <mergeCell ref="B11:B12"/>
    <mergeCell ref="C11:D11"/>
    <mergeCell ref="E11:F11"/>
    <mergeCell ref="D56:F56"/>
    <mergeCell ref="D62:F62"/>
    <mergeCell ref="C51:D51"/>
    <mergeCell ref="E51:F51"/>
    <mergeCell ref="C52:D52"/>
    <mergeCell ref="E52:F52"/>
    <mergeCell ref="D54:F54"/>
    <mergeCell ref="D55:F55"/>
  </mergeCells>
  <conditionalFormatting sqref="E14:E15 E18">
    <cfRule type="cellIs" dxfId="89" priority="16" stopIfTrue="1" operator="equal">
      <formula>1</formula>
    </cfRule>
    <cfRule type="cellIs" dxfId="88" priority="17" stopIfTrue="1" operator="equal">
      <formula>0</formula>
    </cfRule>
  </conditionalFormatting>
  <conditionalFormatting sqref="E19:E21 E23:E24 B22:E22 E29:E32 E34:E35 E37:E41 E45 D42:E43 E47:E49 D46:E46 E26 B19:B21 B28:E28 B23:B27 B33:E33 B29:B32 B36:E36 B34:B35 B42:C46 B37:B41 B47:B49">
    <cfRule type="cellIs" dxfId="87" priority="15" stopIfTrue="1" operator="equal">
      <formula>0</formula>
    </cfRule>
  </conditionalFormatting>
  <conditionalFormatting sqref="E19:E21 E23:E24 E29:E32 E34:E35 E37:E41 E45 E47:E49 E26">
    <cfRule type="cellIs" dxfId="86" priority="14" stopIfTrue="1" operator="equal">
      <formula>1</formula>
    </cfRule>
  </conditionalFormatting>
  <conditionalFormatting sqref="E25">
    <cfRule type="cellIs" dxfId="85" priority="13" stopIfTrue="1" operator="equal">
      <formula>0</formula>
    </cfRule>
  </conditionalFormatting>
  <conditionalFormatting sqref="E27">
    <cfRule type="cellIs" dxfId="84" priority="12" stopIfTrue="1" operator="equal">
      <formula>0</formula>
    </cfRule>
  </conditionalFormatting>
  <conditionalFormatting sqref="E44">
    <cfRule type="cellIs" dxfId="83" priority="11" stopIfTrue="1" operator="equal">
      <formula>0</formula>
    </cfRule>
  </conditionalFormatting>
  <conditionalFormatting sqref="C14:C15">
    <cfRule type="cellIs" dxfId="82" priority="9" stopIfTrue="1" operator="equal">
      <formula>1</formula>
    </cfRule>
    <cfRule type="cellIs" dxfId="81" priority="10" stopIfTrue="1" operator="equal">
      <formula>0</formula>
    </cfRule>
  </conditionalFormatting>
  <conditionalFormatting sqref="C18">
    <cfRule type="cellIs" dxfId="80" priority="7" stopIfTrue="1" operator="equal">
      <formula>1</formula>
    </cfRule>
    <cfRule type="cellIs" dxfId="79" priority="8" stopIfTrue="1" operator="equal">
      <formula>0</formula>
    </cfRule>
  </conditionalFormatting>
  <conditionalFormatting sqref="C19:C21">
    <cfRule type="cellIs" dxfId="78" priority="6" stopIfTrue="1" operator="equal">
      <formula>0</formula>
    </cfRule>
  </conditionalFormatting>
  <conditionalFormatting sqref="C23:C27">
    <cfRule type="cellIs" dxfId="77" priority="5" stopIfTrue="1" operator="equal">
      <formula>0</formula>
    </cfRule>
  </conditionalFormatting>
  <conditionalFormatting sqref="C29:C32">
    <cfRule type="cellIs" dxfId="76" priority="4" stopIfTrue="1" operator="equal">
      <formula>0</formula>
    </cfRule>
  </conditionalFormatting>
  <conditionalFormatting sqref="C34:C35">
    <cfRule type="cellIs" dxfId="75" priority="3" stopIfTrue="1" operator="equal">
      <formula>0</formula>
    </cfRule>
  </conditionalFormatting>
  <conditionalFormatting sqref="C37:C41">
    <cfRule type="cellIs" dxfId="74" priority="2" stopIfTrue="1" operator="equal">
      <formula>0</formula>
    </cfRule>
  </conditionalFormatting>
  <conditionalFormatting sqref="C47:C49">
    <cfRule type="cellIs" dxfId="73" priority="1" stopIfTrue="1" operator="equal">
      <formula>0</formula>
    </cfRule>
  </conditionalFormatting>
  <pageMargins left="0.5" right="0.28000000000000003" top="0.49" bottom="0.36" header="0.3" footer="0.21"/>
  <pageSetup paperSize="9" orientation="landscape"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62"/>
  <sheetViews>
    <sheetView zoomScale="80" zoomScaleNormal="80" workbookViewId="0">
      <selection activeCell="F16" sqref="F16"/>
    </sheetView>
  </sheetViews>
  <sheetFormatPr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99" t="s">
        <v>218</v>
      </c>
      <c r="B2" s="3"/>
      <c r="D2" s="117" t="s">
        <v>11</v>
      </c>
      <c r="E2" s="117"/>
      <c r="F2" s="117"/>
    </row>
    <row r="3" spans="1:6" ht="8.25" customHeight="1" x14ac:dyDescent="0.25">
      <c r="A3" s="1"/>
      <c r="B3" s="2"/>
    </row>
    <row r="4" spans="1:6" ht="44.25" customHeight="1" x14ac:dyDescent="0.25">
      <c r="A4" s="118" t="s">
        <v>103</v>
      </c>
      <c r="B4" s="119"/>
      <c r="C4" s="119"/>
      <c r="D4" s="119"/>
      <c r="E4" s="119"/>
      <c r="F4" s="119"/>
    </row>
    <row r="5" spans="1:6" ht="18.75" x14ac:dyDescent="0.25">
      <c r="A5" s="12" t="s">
        <v>304</v>
      </c>
    </row>
    <row r="6" spans="1:6" ht="18" customHeight="1" x14ac:dyDescent="0.25">
      <c r="A6" s="12" t="s">
        <v>224</v>
      </c>
    </row>
    <row r="7" spans="1:6" ht="19.5" customHeight="1" x14ac:dyDescent="0.25">
      <c r="A7" s="21" t="s">
        <v>292</v>
      </c>
    </row>
    <row r="8" spans="1:6" ht="19.5" customHeight="1" x14ac:dyDescent="0.25">
      <c r="A8" s="12" t="s">
        <v>305</v>
      </c>
    </row>
    <row r="9" spans="1:6" ht="21.75" customHeight="1" x14ac:dyDescent="0.25">
      <c r="A9" s="12" t="s">
        <v>23</v>
      </c>
    </row>
    <row r="10" spans="1:6" ht="10.5" customHeight="1" x14ac:dyDescent="0.25">
      <c r="A10" s="4"/>
    </row>
    <row r="11" spans="1:6" ht="24.75" customHeight="1" x14ac:dyDescent="0.25">
      <c r="A11" s="115" t="s">
        <v>0</v>
      </c>
      <c r="B11" s="115" t="s">
        <v>1</v>
      </c>
      <c r="C11" s="115" t="s">
        <v>34</v>
      </c>
      <c r="D11" s="115"/>
      <c r="E11" s="115" t="s">
        <v>2</v>
      </c>
      <c r="F11" s="115"/>
    </row>
    <row r="12" spans="1:6" ht="34.5" x14ac:dyDescent="0.25">
      <c r="A12" s="115"/>
      <c r="B12" s="115"/>
      <c r="C12" s="29" t="s">
        <v>3</v>
      </c>
      <c r="D12" s="29" t="s">
        <v>4</v>
      </c>
      <c r="E12" s="29" t="s">
        <v>3</v>
      </c>
      <c r="F12" s="29" t="s">
        <v>4</v>
      </c>
    </row>
    <row r="13" spans="1:6" ht="33" x14ac:dyDescent="0.25">
      <c r="A13" s="34" t="s">
        <v>74</v>
      </c>
      <c r="B13" s="6">
        <f>SUM(B14:B15)</f>
        <v>4</v>
      </c>
      <c r="C13" s="6">
        <f>SUM(C14:C15)</f>
        <v>4</v>
      </c>
      <c r="D13" s="53"/>
      <c r="E13" s="6">
        <f>SUM(E14:E15)</f>
        <v>0</v>
      </c>
      <c r="F13" s="10"/>
    </row>
    <row r="14" spans="1:6" ht="33" x14ac:dyDescent="0.25">
      <c r="A14" s="8" t="s">
        <v>70</v>
      </c>
      <c r="B14" s="10">
        <v>2</v>
      </c>
      <c r="C14" s="10">
        <v>2</v>
      </c>
      <c r="D14" s="56" t="s">
        <v>294</v>
      </c>
      <c r="E14" s="10"/>
      <c r="F14" s="53"/>
    </row>
    <row r="15" spans="1:6" ht="49.5" x14ac:dyDescent="0.25">
      <c r="A15" s="8" t="s">
        <v>73</v>
      </c>
      <c r="B15" s="10">
        <v>2</v>
      </c>
      <c r="C15" s="10">
        <v>2</v>
      </c>
      <c r="D15" s="53"/>
      <c r="E15" s="10"/>
      <c r="F15" s="53"/>
    </row>
    <row r="16" spans="1:6" ht="26.25" customHeight="1" x14ac:dyDescent="0.25">
      <c r="A16" s="34" t="s">
        <v>57</v>
      </c>
      <c r="B16" s="6">
        <f>B17+B22+B28+B33+B36</f>
        <v>40</v>
      </c>
      <c r="C16" s="6">
        <f>C17+C22+C28+C33+C36</f>
        <v>36</v>
      </c>
      <c r="D16" s="53"/>
      <c r="E16" s="6">
        <f>E17+E22+E28+E33+E36</f>
        <v>0</v>
      </c>
      <c r="F16" s="53"/>
    </row>
    <row r="17" spans="1:6" ht="22.5" customHeight="1" x14ac:dyDescent="0.25">
      <c r="A17" s="7" t="s">
        <v>40</v>
      </c>
      <c r="B17" s="97">
        <f>SUM(B18:B21)</f>
        <v>8</v>
      </c>
      <c r="C17" s="97">
        <f>SUM(C18:C21)</f>
        <v>8</v>
      </c>
      <c r="D17" s="53"/>
      <c r="E17" s="97">
        <f>SUM(E18:E21)</f>
        <v>0</v>
      </c>
      <c r="F17" s="53"/>
    </row>
    <row r="18" spans="1:6" ht="49.5" x14ac:dyDescent="0.25">
      <c r="A18" s="8" t="s">
        <v>56</v>
      </c>
      <c r="B18" s="10">
        <v>2</v>
      </c>
      <c r="C18" s="10">
        <v>2</v>
      </c>
      <c r="D18" s="53"/>
      <c r="E18" s="10"/>
      <c r="F18" s="53"/>
    </row>
    <row r="19" spans="1:6" ht="49.5" x14ac:dyDescent="0.25">
      <c r="A19" s="36" t="s">
        <v>100</v>
      </c>
      <c r="B19" s="10">
        <v>2</v>
      </c>
      <c r="C19" s="10">
        <v>2</v>
      </c>
      <c r="D19" s="60" t="s">
        <v>52</v>
      </c>
      <c r="E19" s="10"/>
      <c r="F19" s="53"/>
    </row>
    <row r="20" spans="1:6" ht="56.25" customHeight="1" x14ac:dyDescent="0.25">
      <c r="A20" s="36" t="s">
        <v>75</v>
      </c>
      <c r="B20" s="10">
        <v>2</v>
      </c>
      <c r="C20" s="10">
        <v>2</v>
      </c>
      <c r="D20" s="60" t="s">
        <v>53</v>
      </c>
      <c r="E20" s="10"/>
      <c r="F20" s="53"/>
    </row>
    <row r="21" spans="1:6" ht="48.75" customHeight="1" x14ac:dyDescent="0.25">
      <c r="A21" s="37" t="s">
        <v>76</v>
      </c>
      <c r="B21" s="10">
        <v>2</v>
      </c>
      <c r="C21" s="10">
        <v>2</v>
      </c>
      <c r="D21" s="60"/>
      <c r="E21" s="10"/>
      <c r="F21" s="53"/>
    </row>
    <row r="22" spans="1:6" ht="22.5" customHeight="1" x14ac:dyDescent="0.25">
      <c r="A22" s="7" t="s">
        <v>42</v>
      </c>
      <c r="B22" s="97">
        <f>SUM(B23:B27)</f>
        <v>10</v>
      </c>
      <c r="C22" s="97">
        <f>SUM(C23:C27)</f>
        <v>10</v>
      </c>
      <c r="D22" s="53"/>
      <c r="E22" s="97">
        <f>SUM(E23:E27)</f>
        <v>0</v>
      </c>
      <c r="F22" s="53"/>
    </row>
    <row r="23" spans="1:6" ht="54.75" customHeight="1" x14ac:dyDescent="0.25">
      <c r="A23" s="8" t="s">
        <v>162</v>
      </c>
      <c r="B23" s="10">
        <v>2</v>
      </c>
      <c r="C23" s="10">
        <v>2</v>
      </c>
      <c r="D23" s="60"/>
      <c r="E23" s="10"/>
      <c r="F23" s="53"/>
    </row>
    <row r="24" spans="1:6" ht="44.25" customHeight="1" x14ac:dyDescent="0.25">
      <c r="A24" s="8" t="s">
        <v>168</v>
      </c>
      <c r="B24" s="10">
        <v>2</v>
      </c>
      <c r="C24" s="10">
        <v>2</v>
      </c>
      <c r="D24" s="60"/>
      <c r="E24" s="10"/>
      <c r="F24" s="53"/>
    </row>
    <row r="25" spans="1:6" ht="54" customHeight="1" x14ac:dyDescent="0.25">
      <c r="A25" s="36" t="s">
        <v>134</v>
      </c>
      <c r="B25" s="10">
        <v>2</v>
      </c>
      <c r="C25" s="10">
        <v>2</v>
      </c>
      <c r="D25" s="56" t="s">
        <v>135</v>
      </c>
      <c r="E25" s="10"/>
      <c r="F25" s="56" t="s">
        <v>136</v>
      </c>
    </row>
    <row r="26" spans="1:6" ht="49.5" x14ac:dyDescent="0.25">
      <c r="A26" s="8" t="s">
        <v>78</v>
      </c>
      <c r="B26" s="10">
        <v>2</v>
      </c>
      <c r="C26" s="10">
        <v>2</v>
      </c>
      <c r="D26" s="60"/>
      <c r="E26" s="10"/>
      <c r="F26" s="53"/>
    </row>
    <row r="27" spans="1:6" ht="70.5" customHeight="1" x14ac:dyDescent="0.25">
      <c r="A27" s="8" t="s">
        <v>165</v>
      </c>
      <c r="B27" s="10">
        <v>2</v>
      </c>
      <c r="C27" s="10">
        <v>2</v>
      </c>
      <c r="D27" s="56" t="s">
        <v>137</v>
      </c>
      <c r="E27" s="10"/>
      <c r="F27" s="56" t="s">
        <v>169</v>
      </c>
    </row>
    <row r="28" spans="1:6" ht="30.75" customHeight="1" x14ac:dyDescent="0.25">
      <c r="A28" s="7" t="s">
        <v>43</v>
      </c>
      <c r="B28" s="97">
        <f>SUM(B29:B32)</f>
        <v>8</v>
      </c>
      <c r="C28" s="97">
        <f>SUM(C29:C32)</f>
        <v>7</v>
      </c>
      <c r="D28" s="53"/>
      <c r="E28" s="97">
        <f>SUM(E29:E32)</f>
        <v>0</v>
      </c>
      <c r="F28" s="53"/>
    </row>
    <row r="29" spans="1:6" ht="49.5" x14ac:dyDescent="0.25">
      <c r="A29" s="9" t="s">
        <v>83</v>
      </c>
      <c r="B29" s="10">
        <v>2</v>
      </c>
      <c r="C29" s="10">
        <v>2</v>
      </c>
      <c r="D29" s="60"/>
      <c r="E29" s="10"/>
      <c r="F29" s="53"/>
    </row>
    <row r="30" spans="1:6" ht="66" x14ac:dyDescent="0.25">
      <c r="A30" s="36" t="s">
        <v>82</v>
      </c>
      <c r="B30" s="10">
        <v>2</v>
      </c>
      <c r="C30" s="10">
        <v>2</v>
      </c>
      <c r="D30" s="60"/>
      <c r="E30" s="10"/>
      <c r="F30" s="53"/>
    </row>
    <row r="31" spans="1:6" ht="33" x14ac:dyDescent="0.25">
      <c r="A31" s="9" t="s">
        <v>166</v>
      </c>
      <c r="B31" s="10">
        <v>2</v>
      </c>
      <c r="C31" s="10">
        <v>2</v>
      </c>
      <c r="D31" s="60"/>
      <c r="E31" s="10"/>
      <c r="F31" s="53"/>
    </row>
    <row r="32" spans="1:6" ht="33" x14ac:dyDescent="0.25">
      <c r="A32" s="36" t="s">
        <v>170</v>
      </c>
      <c r="B32" s="10">
        <v>2</v>
      </c>
      <c r="C32" s="10">
        <v>1</v>
      </c>
      <c r="D32" s="60"/>
      <c r="E32" s="10"/>
      <c r="F32" s="53"/>
    </row>
    <row r="33" spans="1:6" ht="28.5" customHeight="1" x14ac:dyDescent="0.25">
      <c r="A33" s="7" t="s">
        <v>44</v>
      </c>
      <c r="B33" s="97">
        <f>SUM(B34:B35)</f>
        <v>4</v>
      </c>
      <c r="C33" s="97">
        <f>SUM(C34:C35)</f>
        <v>4</v>
      </c>
      <c r="D33" s="53"/>
      <c r="E33" s="97">
        <f>SUM(E34:E35)</f>
        <v>0</v>
      </c>
      <c r="F33" s="53"/>
    </row>
    <row r="34" spans="1:6" ht="33" x14ac:dyDescent="0.25">
      <c r="A34" s="8" t="s">
        <v>84</v>
      </c>
      <c r="B34" s="10">
        <v>2</v>
      </c>
      <c r="C34" s="10">
        <v>2</v>
      </c>
      <c r="D34" s="60"/>
      <c r="E34" s="10"/>
      <c r="F34" s="53"/>
    </row>
    <row r="35" spans="1:6" ht="82.5" x14ac:dyDescent="0.25">
      <c r="A35" s="36" t="s">
        <v>171</v>
      </c>
      <c r="B35" s="10">
        <v>2</v>
      </c>
      <c r="C35" s="10">
        <v>2</v>
      </c>
      <c r="D35" s="60"/>
      <c r="E35" s="10"/>
      <c r="F35" s="53"/>
    </row>
    <row r="36" spans="1:6" ht="27" customHeight="1" x14ac:dyDescent="0.25">
      <c r="A36" s="32" t="s">
        <v>45</v>
      </c>
      <c r="B36" s="97">
        <f>SUM(B37:B41)</f>
        <v>10</v>
      </c>
      <c r="C36" s="97">
        <f>SUM(C37:C41)</f>
        <v>7</v>
      </c>
      <c r="D36" s="53"/>
      <c r="E36" s="97">
        <f>SUM(E37:E41)</f>
        <v>0</v>
      </c>
      <c r="F36" s="53"/>
    </row>
    <row r="37" spans="1:6" ht="49.5" x14ac:dyDescent="0.25">
      <c r="A37" s="8" t="s">
        <v>174</v>
      </c>
      <c r="B37" s="10">
        <v>2</v>
      </c>
      <c r="C37" s="10">
        <v>2</v>
      </c>
      <c r="D37" s="60" t="s">
        <v>54</v>
      </c>
      <c r="E37" s="10"/>
      <c r="F37" s="53"/>
    </row>
    <row r="38" spans="1:6" ht="33" x14ac:dyDescent="0.25">
      <c r="A38" s="8" t="s">
        <v>175</v>
      </c>
      <c r="B38" s="10">
        <v>2</v>
      </c>
      <c r="C38" s="10">
        <v>2</v>
      </c>
      <c r="D38" s="60" t="s">
        <v>149</v>
      </c>
      <c r="E38" s="10"/>
      <c r="F38" s="53"/>
    </row>
    <row r="39" spans="1:6" ht="49.5" x14ac:dyDescent="0.25">
      <c r="A39" s="36" t="s">
        <v>172</v>
      </c>
      <c r="B39" s="10">
        <v>2</v>
      </c>
      <c r="C39" s="10"/>
      <c r="D39" s="60"/>
      <c r="E39" s="28"/>
      <c r="F39" s="53"/>
    </row>
    <row r="40" spans="1:6" ht="49.5" x14ac:dyDescent="0.25">
      <c r="A40" s="36" t="s">
        <v>150</v>
      </c>
      <c r="B40" s="10">
        <v>2</v>
      </c>
      <c r="C40" s="10">
        <v>1</v>
      </c>
      <c r="D40" s="60"/>
      <c r="E40" s="28"/>
      <c r="F40" s="53"/>
    </row>
    <row r="41" spans="1:6" ht="26.25" customHeight="1" x14ac:dyDescent="0.25">
      <c r="A41" s="8" t="s">
        <v>81</v>
      </c>
      <c r="B41" s="10">
        <v>2</v>
      </c>
      <c r="C41" s="10">
        <v>2</v>
      </c>
      <c r="D41" s="60"/>
      <c r="E41" s="10"/>
      <c r="F41" s="53"/>
    </row>
    <row r="42" spans="1:6" ht="23.25" customHeight="1" x14ac:dyDescent="0.25">
      <c r="A42" s="32" t="s">
        <v>47</v>
      </c>
      <c r="B42" s="6">
        <f>B43+B46</f>
        <v>10</v>
      </c>
      <c r="C42" s="6">
        <f>C43+C46</f>
        <v>8</v>
      </c>
      <c r="D42" s="53"/>
      <c r="E42" s="6">
        <f>E43+E46</f>
        <v>0</v>
      </c>
      <c r="F42" s="53"/>
    </row>
    <row r="43" spans="1:6" ht="23.25" customHeight="1" x14ac:dyDescent="0.25">
      <c r="A43" s="32" t="s">
        <v>18</v>
      </c>
      <c r="B43" s="97">
        <f>SUM(B44:B45)</f>
        <v>4</v>
      </c>
      <c r="C43" s="97">
        <f>SUM(C44:C45)</f>
        <v>2</v>
      </c>
      <c r="D43" s="53"/>
      <c r="E43" s="97">
        <f>SUM(E44:E45)</f>
        <v>0</v>
      </c>
      <c r="F43" s="53"/>
    </row>
    <row r="44" spans="1:6" ht="82.5" x14ac:dyDescent="0.25">
      <c r="A44" s="36" t="s">
        <v>64</v>
      </c>
      <c r="B44" s="10">
        <v>2</v>
      </c>
      <c r="C44" s="10">
        <v>2</v>
      </c>
      <c r="D44" s="56" t="s">
        <v>153</v>
      </c>
      <c r="E44" s="10"/>
      <c r="F44" s="56" t="s">
        <v>142</v>
      </c>
    </row>
    <row r="45" spans="1:6" ht="49.5" x14ac:dyDescent="0.25">
      <c r="A45" s="36" t="s">
        <v>65</v>
      </c>
      <c r="B45" s="10">
        <v>2</v>
      </c>
      <c r="C45" s="10">
        <v>0</v>
      </c>
      <c r="D45" s="60" t="s">
        <v>176</v>
      </c>
      <c r="E45" s="28"/>
      <c r="F45" s="53"/>
    </row>
    <row r="46" spans="1:6" ht="27" customHeight="1" x14ac:dyDescent="0.25">
      <c r="A46" s="32" t="s">
        <v>48</v>
      </c>
      <c r="B46" s="97">
        <f>SUM(B47:B49)</f>
        <v>6</v>
      </c>
      <c r="C46" s="97">
        <f>SUM(C47:C49)</f>
        <v>6</v>
      </c>
      <c r="D46" s="53"/>
      <c r="E46" s="97">
        <f>SUM(E47:E49)</f>
        <v>0</v>
      </c>
      <c r="F46" s="53"/>
    </row>
    <row r="47" spans="1:6" ht="33" x14ac:dyDescent="0.25">
      <c r="A47" s="8" t="s">
        <v>67</v>
      </c>
      <c r="B47" s="10">
        <v>2</v>
      </c>
      <c r="C47" s="10">
        <v>2</v>
      </c>
      <c r="D47" s="53" t="s">
        <v>50</v>
      </c>
      <c r="E47" s="28"/>
      <c r="F47" s="53" t="s">
        <v>50</v>
      </c>
    </row>
    <row r="48" spans="1:6" ht="33" x14ac:dyDescent="0.25">
      <c r="A48" s="8" t="s">
        <v>85</v>
      </c>
      <c r="B48" s="10">
        <v>2</v>
      </c>
      <c r="C48" s="10">
        <v>2</v>
      </c>
      <c r="D48" s="60"/>
      <c r="E48" s="10"/>
      <c r="F48" s="53"/>
    </row>
    <row r="49" spans="1:6" ht="33" x14ac:dyDescent="0.25">
      <c r="A49" s="37" t="s">
        <v>177</v>
      </c>
      <c r="B49" s="10">
        <v>2</v>
      </c>
      <c r="C49" s="10">
        <v>2</v>
      </c>
      <c r="D49" s="60"/>
      <c r="E49" s="10"/>
      <c r="F49" s="53"/>
    </row>
    <row r="50" spans="1:6" ht="21.75" customHeight="1" x14ac:dyDescent="0.25">
      <c r="A50" s="96" t="s">
        <v>5</v>
      </c>
      <c r="B50" s="6">
        <f>B13+B16+B42</f>
        <v>54</v>
      </c>
      <c r="C50" s="6">
        <f>C13+C16+C42</f>
        <v>48</v>
      </c>
      <c r="D50" s="69"/>
      <c r="E50" s="6">
        <f>E13+E16+E42</f>
        <v>0</v>
      </c>
      <c r="F50" s="53"/>
    </row>
    <row r="51" spans="1:6" ht="21.75" customHeight="1" x14ac:dyDescent="0.25">
      <c r="A51" s="97" t="s">
        <v>6</v>
      </c>
      <c r="B51" s="6">
        <v>100</v>
      </c>
      <c r="C51" s="115">
        <f>ROUND(C50/B50*100,0)</f>
        <v>89</v>
      </c>
      <c r="D51" s="115"/>
      <c r="E51" s="123">
        <f>ROUND(E50/B50*100,0)</f>
        <v>0</v>
      </c>
      <c r="F51" s="124"/>
    </row>
    <row r="52" spans="1:6" ht="21.75" customHeight="1" x14ac:dyDescent="0.25">
      <c r="A52" s="97" t="s">
        <v>7</v>
      </c>
      <c r="B52" s="10"/>
      <c r="C52" s="115" t="str">
        <f>IF(AND(AND(C14=2,C15=2),C51&gt;=80),"Loại A",IF(AND(AND(C14=2,C15=2),C51&gt;=65),"Loại B",IF(AND(AND(C14=2,C15=2),C51&gt;=50),"Loại C",IF(AND(AND(C14=2,C15=2),C51&lt;50),"Không đạt chuẩn",IF(OR(C14&lt;2,C15&lt;2),"Không đạt chuẩn")))))</f>
        <v>Loại A</v>
      </c>
      <c r="D52" s="115"/>
      <c r="E52" s="115" t="str">
        <f>IF(AND(AND(E14=2,E15=2),E51&gt;=80),"Loại A",IF(AND(AND(E14=2,E15=2),E51&gt;=65),"Loại B",IF(AND(AND(E14=2,E15=2),E51&gt;=50),"Loại C",IF(AND(AND(E14=2,E15=2),E51&lt;50),"Không đạt chuẩn",IF(OR(E14&lt;2,E15&lt;2),"Không đạt chuẩn")))))</f>
        <v>Không đạt chuẩn</v>
      </c>
      <c r="F52" s="115"/>
    </row>
    <row r="53" spans="1:6" x14ac:dyDescent="0.25">
      <c r="A53" s="13"/>
    </row>
    <row r="54" spans="1:6" x14ac:dyDescent="0.25">
      <c r="A54" s="95" t="s">
        <v>221</v>
      </c>
      <c r="D54" s="113" t="s">
        <v>222</v>
      </c>
      <c r="E54" s="113"/>
      <c r="F54" s="113"/>
    </row>
    <row r="55" spans="1:6" x14ac:dyDescent="0.25">
      <c r="A55" s="98" t="s">
        <v>8</v>
      </c>
      <c r="D55" s="116" t="s">
        <v>9</v>
      </c>
      <c r="E55" s="116"/>
      <c r="F55" s="116"/>
    </row>
    <row r="56" spans="1:6" x14ac:dyDescent="0.25">
      <c r="A56" s="95"/>
      <c r="D56" s="113"/>
      <c r="E56" s="113"/>
      <c r="F56" s="113"/>
    </row>
    <row r="62" spans="1:6" x14ac:dyDescent="0.25">
      <c r="D62" s="120" t="s">
        <v>182</v>
      </c>
      <c r="E62" s="120"/>
      <c r="F62" s="120"/>
    </row>
  </sheetData>
  <mergeCells count="14">
    <mergeCell ref="D2:F2"/>
    <mergeCell ref="A4:F4"/>
    <mergeCell ref="A11:A12"/>
    <mergeCell ref="B11:B12"/>
    <mergeCell ref="C11:D11"/>
    <mergeCell ref="E11:F11"/>
    <mergeCell ref="D56:F56"/>
    <mergeCell ref="D62:F62"/>
    <mergeCell ref="C51:D51"/>
    <mergeCell ref="E51:F51"/>
    <mergeCell ref="C52:D52"/>
    <mergeCell ref="E52:F52"/>
    <mergeCell ref="D54:F54"/>
    <mergeCell ref="D55:F55"/>
  </mergeCells>
  <conditionalFormatting sqref="E14:E15 E18">
    <cfRule type="cellIs" dxfId="72" priority="16" stopIfTrue="1" operator="equal">
      <formula>1</formula>
    </cfRule>
    <cfRule type="cellIs" dxfId="71" priority="17" stopIfTrue="1" operator="equal">
      <formula>0</formula>
    </cfRule>
  </conditionalFormatting>
  <conditionalFormatting sqref="E19:E21 E23:E24 B22:E22 E29:E32 E34:E35 E37:E41 E45 D42:E43 E47:E49 D46:E46 E26 B19:B21 B28:E28 B23:B27 B33:E33 B29:B32 B36:E36 B34:B35 B42:C46 B37:B41 B47:B49">
    <cfRule type="cellIs" dxfId="70" priority="15" stopIfTrue="1" operator="equal">
      <formula>0</formula>
    </cfRule>
  </conditionalFormatting>
  <conditionalFormatting sqref="E19:E21 E23:E24 E29:E32 E34:E35 E37:E41 E45 E47:E49 E26">
    <cfRule type="cellIs" dxfId="69" priority="14" stopIfTrue="1" operator="equal">
      <formula>1</formula>
    </cfRule>
  </conditionalFormatting>
  <conditionalFormatting sqref="E25">
    <cfRule type="cellIs" dxfId="68" priority="13" stopIfTrue="1" operator="equal">
      <formula>0</formula>
    </cfRule>
  </conditionalFormatting>
  <conditionalFormatting sqref="E27">
    <cfRule type="cellIs" dxfId="67" priority="12" stopIfTrue="1" operator="equal">
      <formula>0</formula>
    </cfRule>
  </conditionalFormatting>
  <conditionalFormatting sqref="E44">
    <cfRule type="cellIs" dxfId="66" priority="11" stopIfTrue="1" operator="equal">
      <formula>0</formula>
    </cfRule>
  </conditionalFormatting>
  <conditionalFormatting sqref="C14:C15">
    <cfRule type="cellIs" dxfId="65" priority="9" stopIfTrue="1" operator="equal">
      <formula>1</formula>
    </cfRule>
    <cfRule type="cellIs" dxfId="64" priority="10" stopIfTrue="1" operator="equal">
      <formula>0</formula>
    </cfRule>
  </conditionalFormatting>
  <conditionalFormatting sqref="C18">
    <cfRule type="cellIs" dxfId="63" priority="7" stopIfTrue="1" operator="equal">
      <formula>1</formula>
    </cfRule>
    <cfRule type="cellIs" dxfId="62" priority="8" stopIfTrue="1" operator="equal">
      <formula>0</formula>
    </cfRule>
  </conditionalFormatting>
  <conditionalFormatting sqref="C19:C21">
    <cfRule type="cellIs" dxfId="61" priority="6" stopIfTrue="1" operator="equal">
      <formula>0</formula>
    </cfRule>
  </conditionalFormatting>
  <conditionalFormatting sqref="C23:C27">
    <cfRule type="cellIs" dxfId="60" priority="5" stopIfTrue="1" operator="equal">
      <formula>0</formula>
    </cfRule>
  </conditionalFormatting>
  <conditionalFormatting sqref="C29:C32">
    <cfRule type="cellIs" dxfId="59" priority="4" stopIfTrue="1" operator="equal">
      <formula>0</formula>
    </cfRule>
  </conditionalFormatting>
  <conditionalFormatting sqref="C34:C35">
    <cfRule type="cellIs" dxfId="58" priority="3" stopIfTrue="1" operator="equal">
      <formula>0</formula>
    </cfRule>
  </conditionalFormatting>
  <conditionalFormatting sqref="C37:C41">
    <cfRule type="cellIs" dxfId="57" priority="2" stopIfTrue="1" operator="equal">
      <formula>0</formula>
    </cfRule>
  </conditionalFormatting>
  <conditionalFormatting sqref="C47:C49">
    <cfRule type="cellIs" dxfId="56" priority="1" stopIfTrue="1" operator="equal">
      <formula>0</formula>
    </cfRule>
  </conditionalFormatting>
  <pageMargins left="0.5" right="0.28000000000000003" top="0.49" bottom="0.36" header="0.3" footer="0.21"/>
  <pageSetup paperSize="9" orientation="landscape"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62"/>
  <sheetViews>
    <sheetView zoomScale="80" zoomScaleNormal="80" workbookViewId="0">
      <selection activeCell="D48" sqref="D48"/>
    </sheetView>
  </sheetViews>
  <sheetFormatPr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9" ht="58.5" customHeight="1" x14ac:dyDescent="0.25">
      <c r="A2" s="112" t="s">
        <v>218</v>
      </c>
      <c r="B2" s="3"/>
      <c r="D2" s="117" t="s">
        <v>11</v>
      </c>
      <c r="E2" s="117"/>
      <c r="F2" s="117"/>
    </row>
    <row r="3" spans="1:9" ht="8.25" customHeight="1" x14ac:dyDescent="0.25">
      <c r="A3" s="1"/>
      <c r="B3" s="2"/>
    </row>
    <row r="4" spans="1:9" ht="44.25" customHeight="1" x14ac:dyDescent="0.25">
      <c r="A4" s="118" t="s">
        <v>103</v>
      </c>
      <c r="B4" s="119"/>
      <c r="C4" s="119"/>
      <c r="D4" s="119"/>
      <c r="E4" s="119"/>
      <c r="F4" s="119"/>
    </row>
    <row r="5" spans="1:9" ht="19.5" x14ac:dyDescent="0.25">
      <c r="A5" s="12" t="s">
        <v>338</v>
      </c>
    </row>
    <row r="6" spans="1:9" ht="18" customHeight="1" x14ac:dyDescent="0.25">
      <c r="A6" s="12" t="s">
        <v>224</v>
      </c>
    </row>
    <row r="7" spans="1:9" ht="19.5" customHeight="1" x14ac:dyDescent="0.25">
      <c r="A7" s="21" t="s">
        <v>21</v>
      </c>
    </row>
    <row r="8" spans="1:9" ht="19.5" customHeight="1" x14ac:dyDescent="0.25">
      <c r="A8" s="12" t="s">
        <v>332</v>
      </c>
    </row>
    <row r="9" spans="1:9" ht="21.75" customHeight="1" x14ac:dyDescent="0.25">
      <c r="A9" s="12" t="s">
        <v>23</v>
      </c>
      <c r="I9" s="5">
        <v>0</v>
      </c>
    </row>
    <row r="10" spans="1:9" ht="10.5" customHeight="1" x14ac:dyDescent="0.25">
      <c r="A10" s="4"/>
    </row>
    <row r="11" spans="1:9" ht="24.75" customHeight="1" x14ac:dyDescent="0.25">
      <c r="A11" s="115" t="s">
        <v>0</v>
      </c>
      <c r="B11" s="115" t="s">
        <v>1</v>
      </c>
      <c r="C11" s="115" t="s">
        <v>34</v>
      </c>
      <c r="D11" s="115"/>
      <c r="E11" s="115" t="s">
        <v>2</v>
      </c>
      <c r="F11" s="115"/>
    </row>
    <row r="12" spans="1:9" ht="34.5" x14ac:dyDescent="0.25">
      <c r="A12" s="115"/>
      <c r="B12" s="115"/>
      <c r="C12" s="29" t="s">
        <v>3</v>
      </c>
      <c r="D12" s="29" t="s">
        <v>4</v>
      </c>
      <c r="E12" s="29" t="s">
        <v>3</v>
      </c>
      <c r="F12" s="29" t="s">
        <v>4</v>
      </c>
    </row>
    <row r="13" spans="1:9" ht="33" x14ac:dyDescent="0.25">
      <c r="A13" s="34" t="s">
        <v>74</v>
      </c>
      <c r="B13" s="6">
        <f>SUM(B14:B15)</f>
        <v>4</v>
      </c>
      <c r="C13" s="6">
        <f>SUM(C14:C15)</f>
        <v>0</v>
      </c>
      <c r="D13" s="53"/>
      <c r="E13" s="6">
        <f>SUM(E14:E15)</f>
        <v>0</v>
      </c>
      <c r="F13" s="10"/>
    </row>
    <row r="14" spans="1:9" ht="33" x14ac:dyDescent="0.25">
      <c r="A14" s="8" t="s">
        <v>70</v>
      </c>
      <c r="B14" s="10">
        <v>2</v>
      </c>
      <c r="C14" s="10">
        <v>0</v>
      </c>
      <c r="D14" s="53" t="s">
        <v>60</v>
      </c>
      <c r="E14" s="10"/>
      <c r="F14" s="53"/>
    </row>
    <row r="15" spans="1:9" ht="49.5" x14ac:dyDescent="0.25">
      <c r="A15" s="8" t="s">
        <v>73</v>
      </c>
      <c r="B15" s="10">
        <v>2</v>
      </c>
      <c r="C15" s="10">
        <v>0</v>
      </c>
      <c r="D15" s="53"/>
      <c r="E15" s="10"/>
      <c r="F15" s="53"/>
    </row>
    <row r="16" spans="1:9" ht="26.25" customHeight="1" x14ac:dyDescent="0.25">
      <c r="A16" s="34" t="s">
        <v>57</v>
      </c>
      <c r="B16" s="6">
        <f>B17+B22+B28+B33+B36</f>
        <v>40</v>
      </c>
      <c r="C16" s="6">
        <f>C17+C22+C28+C33+C36</f>
        <v>36</v>
      </c>
      <c r="D16" s="53"/>
      <c r="E16" s="6">
        <f>E17+E22+E28+E33+E36</f>
        <v>0</v>
      </c>
      <c r="F16" s="53"/>
    </row>
    <row r="17" spans="1:6" ht="22.5" customHeight="1" x14ac:dyDescent="0.25">
      <c r="A17" s="7" t="s">
        <v>40</v>
      </c>
      <c r="B17" s="110">
        <f>SUM(B18:B21)</f>
        <v>8</v>
      </c>
      <c r="C17" s="110">
        <f>SUM(C18:C21)</f>
        <v>8</v>
      </c>
      <c r="D17" s="53"/>
      <c r="E17" s="110">
        <f>SUM(E18:E21)</f>
        <v>0</v>
      </c>
      <c r="F17" s="53"/>
    </row>
    <row r="18" spans="1:6" ht="49.5" x14ac:dyDescent="0.25">
      <c r="A18" s="8" t="s">
        <v>56</v>
      </c>
      <c r="B18" s="10">
        <v>2</v>
      </c>
      <c r="C18" s="10">
        <v>2</v>
      </c>
      <c r="D18" s="53"/>
      <c r="E18" s="10"/>
      <c r="F18" s="53"/>
    </row>
    <row r="19" spans="1:6" ht="49.5" x14ac:dyDescent="0.25">
      <c r="A19" s="36" t="s">
        <v>100</v>
      </c>
      <c r="B19" s="10">
        <v>2</v>
      </c>
      <c r="C19" s="10">
        <v>2</v>
      </c>
      <c r="D19" s="60" t="s">
        <v>52</v>
      </c>
      <c r="E19" s="10"/>
      <c r="F19" s="53"/>
    </row>
    <row r="20" spans="1:6" ht="56.25" customHeight="1" x14ac:dyDescent="0.25">
      <c r="A20" s="36" t="s">
        <v>75</v>
      </c>
      <c r="B20" s="10">
        <v>2</v>
      </c>
      <c r="C20" s="10">
        <v>2</v>
      </c>
      <c r="D20" s="60" t="s">
        <v>53</v>
      </c>
      <c r="E20" s="10"/>
      <c r="F20" s="53"/>
    </row>
    <row r="21" spans="1:6" ht="48.75" customHeight="1" x14ac:dyDescent="0.25">
      <c r="A21" s="37" t="s">
        <v>76</v>
      </c>
      <c r="B21" s="10">
        <v>2</v>
      </c>
      <c r="C21" s="10">
        <v>2</v>
      </c>
      <c r="D21" s="60"/>
      <c r="E21" s="10"/>
      <c r="F21" s="53"/>
    </row>
    <row r="22" spans="1:6" ht="22.5" customHeight="1" x14ac:dyDescent="0.25">
      <c r="A22" s="7" t="s">
        <v>42</v>
      </c>
      <c r="B22" s="110">
        <f>SUM(B23:B27)</f>
        <v>10</v>
      </c>
      <c r="C22" s="110">
        <f>SUM(C23:C27)</f>
        <v>9</v>
      </c>
      <c r="D22" s="53"/>
      <c r="E22" s="110">
        <f>SUM(E23:E27)</f>
        <v>0</v>
      </c>
      <c r="F22" s="53"/>
    </row>
    <row r="23" spans="1:6" ht="54.75" customHeight="1" x14ac:dyDescent="0.25">
      <c r="A23" s="8" t="s">
        <v>162</v>
      </c>
      <c r="B23" s="10">
        <v>2</v>
      </c>
      <c r="C23" s="10">
        <v>2</v>
      </c>
      <c r="D23" s="60"/>
      <c r="E23" s="10"/>
      <c r="F23" s="53"/>
    </row>
    <row r="24" spans="1:6" ht="44.25" customHeight="1" x14ac:dyDescent="0.25">
      <c r="A24" s="8" t="s">
        <v>168</v>
      </c>
      <c r="B24" s="10">
        <v>2</v>
      </c>
      <c r="C24" s="10">
        <v>1</v>
      </c>
      <c r="D24" s="60"/>
      <c r="E24" s="10"/>
      <c r="F24" s="53"/>
    </row>
    <row r="25" spans="1:6" ht="54" customHeight="1" x14ac:dyDescent="0.25">
      <c r="A25" s="36" t="s">
        <v>134</v>
      </c>
      <c r="B25" s="10">
        <v>2</v>
      </c>
      <c r="C25" s="10">
        <v>2</v>
      </c>
      <c r="D25" s="56" t="s">
        <v>135</v>
      </c>
      <c r="E25" s="10"/>
      <c r="F25" s="56" t="s">
        <v>136</v>
      </c>
    </row>
    <row r="26" spans="1:6" ht="49.5" x14ac:dyDescent="0.25">
      <c r="A26" s="8" t="s">
        <v>78</v>
      </c>
      <c r="B26" s="10">
        <v>2</v>
      </c>
      <c r="C26" s="10">
        <v>2</v>
      </c>
      <c r="D26" s="60"/>
      <c r="E26" s="10"/>
      <c r="F26" s="53"/>
    </row>
    <row r="27" spans="1:6" ht="70.5" customHeight="1" x14ac:dyDescent="0.25">
      <c r="A27" s="8" t="s">
        <v>165</v>
      </c>
      <c r="B27" s="10">
        <v>2</v>
      </c>
      <c r="C27" s="10">
        <v>2</v>
      </c>
      <c r="D27" s="56" t="s">
        <v>137</v>
      </c>
      <c r="E27" s="10"/>
      <c r="F27" s="56" t="s">
        <v>169</v>
      </c>
    </row>
    <row r="28" spans="1:6" ht="30.75" customHeight="1" x14ac:dyDescent="0.25">
      <c r="A28" s="7" t="s">
        <v>43</v>
      </c>
      <c r="B28" s="110">
        <f>SUM(B29:B32)</f>
        <v>8</v>
      </c>
      <c r="C28" s="110">
        <f>SUM(C29:C32)</f>
        <v>8</v>
      </c>
      <c r="D28" s="53"/>
      <c r="E28" s="110">
        <f>SUM(E29:E32)</f>
        <v>0</v>
      </c>
      <c r="F28" s="53"/>
    </row>
    <row r="29" spans="1:6" ht="49.5" x14ac:dyDescent="0.25">
      <c r="A29" s="9" t="s">
        <v>83</v>
      </c>
      <c r="B29" s="10">
        <v>2</v>
      </c>
      <c r="C29" s="10">
        <v>2</v>
      </c>
      <c r="D29" s="60"/>
      <c r="E29" s="10"/>
      <c r="F29" s="53"/>
    </row>
    <row r="30" spans="1:6" ht="66" x14ac:dyDescent="0.25">
      <c r="A30" s="36" t="s">
        <v>82</v>
      </c>
      <c r="B30" s="10">
        <v>2</v>
      </c>
      <c r="C30" s="10">
        <v>2</v>
      </c>
      <c r="D30" s="60"/>
      <c r="E30" s="10"/>
      <c r="F30" s="53"/>
    </row>
    <row r="31" spans="1:6" ht="33" x14ac:dyDescent="0.25">
      <c r="A31" s="9" t="s">
        <v>166</v>
      </c>
      <c r="B31" s="10">
        <v>2</v>
      </c>
      <c r="C31" s="10">
        <v>2</v>
      </c>
      <c r="D31" s="60"/>
      <c r="E31" s="10"/>
      <c r="F31" s="53"/>
    </row>
    <row r="32" spans="1:6" ht="33" x14ac:dyDescent="0.25">
      <c r="A32" s="36" t="s">
        <v>170</v>
      </c>
      <c r="B32" s="10">
        <v>2</v>
      </c>
      <c r="C32" s="10">
        <v>2</v>
      </c>
      <c r="D32" s="60"/>
      <c r="E32" s="10"/>
      <c r="F32" s="53"/>
    </row>
    <row r="33" spans="1:6" ht="28.5" customHeight="1" x14ac:dyDescent="0.25">
      <c r="A33" s="7" t="s">
        <v>44</v>
      </c>
      <c r="B33" s="110">
        <f>SUM(B34:B35)</f>
        <v>4</v>
      </c>
      <c r="C33" s="110">
        <f>SUM(C34:C35)</f>
        <v>4</v>
      </c>
      <c r="D33" s="53"/>
      <c r="E33" s="110">
        <f>SUM(E34:E35)</f>
        <v>0</v>
      </c>
      <c r="F33" s="53"/>
    </row>
    <row r="34" spans="1:6" ht="33" x14ac:dyDescent="0.25">
      <c r="A34" s="8" t="s">
        <v>84</v>
      </c>
      <c r="B34" s="10">
        <v>2</v>
      </c>
      <c r="C34" s="10">
        <v>2</v>
      </c>
      <c r="D34" s="60"/>
      <c r="E34" s="10"/>
      <c r="F34" s="53"/>
    </row>
    <row r="35" spans="1:6" ht="82.5" x14ac:dyDescent="0.25">
      <c r="A35" s="36" t="s">
        <v>171</v>
      </c>
      <c r="B35" s="10">
        <v>2</v>
      </c>
      <c r="C35" s="10">
        <v>2</v>
      </c>
      <c r="D35" s="60"/>
      <c r="E35" s="10"/>
      <c r="F35" s="53"/>
    </row>
    <row r="36" spans="1:6" ht="27" customHeight="1" x14ac:dyDescent="0.25">
      <c r="A36" s="32" t="s">
        <v>45</v>
      </c>
      <c r="B36" s="110">
        <f>SUM(B37:B41)</f>
        <v>10</v>
      </c>
      <c r="C36" s="110">
        <f>SUM(C37:C41)</f>
        <v>7</v>
      </c>
      <c r="D36" s="53"/>
      <c r="E36" s="110">
        <f>SUM(E37:E41)</f>
        <v>0</v>
      </c>
      <c r="F36" s="53"/>
    </row>
    <row r="37" spans="1:6" ht="49.5" x14ac:dyDescent="0.25">
      <c r="A37" s="8" t="s">
        <v>174</v>
      </c>
      <c r="B37" s="10">
        <v>2</v>
      </c>
      <c r="C37" s="10">
        <v>2</v>
      </c>
      <c r="D37" s="60" t="s">
        <v>54</v>
      </c>
      <c r="E37" s="10"/>
      <c r="F37" s="53"/>
    </row>
    <row r="38" spans="1:6" ht="33" x14ac:dyDescent="0.25">
      <c r="A38" s="8" t="s">
        <v>175</v>
      </c>
      <c r="B38" s="10">
        <v>2</v>
      </c>
      <c r="C38" s="10">
        <v>2</v>
      </c>
      <c r="D38" s="60" t="s">
        <v>149</v>
      </c>
      <c r="E38" s="10"/>
      <c r="F38" s="53"/>
    </row>
    <row r="39" spans="1:6" ht="49.5" x14ac:dyDescent="0.25">
      <c r="A39" s="36" t="s">
        <v>172</v>
      </c>
      <c r="B39" s="10">
        <v>2</v>
      </c>
      <c r="C39" s="10">
        <v>0</v>
      </c>
      <c r="D39" s="60"/>
      <c r="E39" s="28"/>
      <c r="F39" s="53"/>
    </row>
    <row r="40" spans="1:6" ht="49.5" x14ac:dyDescent="0.25">
      <c r="A40" s="36" t="s">
        <v>150</v>
      </c>
      <c r="B40" s="10">
        <v>2</v>
      </c>
      <c r="C40" s="10">
        <v>1</v>
      </c>
      <c r="D40" s="60"/>
      <c r="E40" s="28"/>
      <c r="F40" s="53"/>
    </row>
    <row r="41" spans="1:6" ht="26.25" customHeight="1" x14ac:dyDescent="0.25">
      <c r="A41" s="8" t="s">
        <v>81</v>
      </c>
      <c r="B41" s="10">
        <v>2</v>
      </c>
      <c r="C41" s="10">
        <v>2</v>
      </c>
      <c r="D41" s="60"/>
      <c r="E41" s="10"/>
      <c r="F41" s="53"/>
    </row>
    <row r="42" spans="1:6" ht="23.25" customHeight="1" x14ac:dyDescent="0.25">
      <c r="A42" s="32" t="s">
        <v>47</v>
      </c>
      <c r="B42" s="6">
        <f>B43+B46</f>
        <v>10</v>
      </c>
      <c r="C42" s="6">
        <f>C43+C46</f>
        <v>4</v>
      </c>
      <c r="D42" s="53"/>
      <c r="E42" s="6">
        <f>E43+E46</f>
        <v>0</v>
      </c>
      <c r="F42" s="53"/>
    </row>
    <row r="43" spans="1:6" ht="23.25" customHeight="1" x14ac:dyDescent="0.25">
      <c r="A43" s="32" t="s">
        <v>18</v>
      </c>
      <c r="B43" s="110">
        <f>SUM(B44:B45)</f>
        <v>4</v>
      </c>
      <c r="C43" s="110">
        <f>SUM(C44:C45)</f>
        <v>3</v>
      </c>
      <c r="D43" s="53"/>
      <c r="E43" s="110">
        <f>SUM(E44:E45)</f>
        <v>0</v>
      </c>
      <c r="F43" s="53"/>
    </row>
    <row r="44" spans="1:6" ht="82.5" x14ac:dyDescent="0.25">
      <c r="A44" s="36" t="s">
        <v>64</v>
      </c>
      <c r="B44" s="10">
        <v>2</v>
      </c>
      <c r="C44" s="10">
        <v>2</v>
      </c>
      <c r="D44" s="56" t="s">
        <v>153</v>
      </c>
      <c r="E44" s="10"/>
      <c r="F44" s="56" t="s">
        <v>142</v>
      </c>
    </row>
    <row r="45" spans="1:6" ht="49.5" x14ac:dyDescent="0.25">
      <c r="A45" s="36" t="s">
        <v>65</v>
      </c>
      <c r="B45" s="10">
        <v>2</v>
      </c>
      <c r="C45" s="10">
        <v>1</v>
      </c>
      <c r="D45" s="60" t="s">
        <v>176</v>
      </c>
      <c r="E45" s="28"/>
      <c r="F45" s="53"/>
    </row>
    <row r="46" spans="1:6" ht="27" customHeight="1" x14ac:dyDescent="0.25">
      <c r="A46" s="32" t="s">
        <v>48</v>
      </c>
      <c r="B46" s="110">
        <f>SUM(B47:B49)</f>
        <v>6</v>
      </c>
      <c r="C46" s="110">
        <f>SUM(C47:C49)</f>
        <v>1</v>
      </c>
      <c r="D46" s="53"/>
      <c r="E46" s="110">
        <f>SUM(E47:E49)</f>
        <v>0</v>
      </c>
      <c r="F46" s="53"/>
    </row>
    <row r="47" spans="1:6" ht="33" x14ac:dyDescent="0.25">
      <c r="A47" s="8" t="s">
        <v>67</v>
      </c>
      <c r="B47" s="10">
        <v>2</v>
      </c>
      <c r="C47" s="10">
        <v>0</v>
      </c>
      <c r="D47" s="53" t="s">
        <v>50</v>
      </c>
      <c r="E47" s="28"/>
      <c r="F47" s="53" t="s">
        <v>50</v>
      </c>
    </row>
    <row r="48" spans="1:6" ht="33" x14ac:dyDescent="0.25">
      <c r="A48" s="8" t="s">
        <v>85</v>
      </c>
      <c r="B48" s="10">
        <v>2</v>
      </c>
      <c r="C48" s="10">
        <v>0</v>
      </c>
      <c r="D48" s="60"/>
      <c r="E48" s="10"/>
      <c r="F48" s="53"/>
    </row>
    <row r="49" spans="1:6" ht="33" x14ac:dyDescent="0.25">
      <c r="A49" s="37" t="s">
        <v>177</v>
      </c>
      <c r="B49" s="10">
        <v>2</v>
      </c>
      <c r="C49" s="10">
        <v>1</v>
      </c>
      <c r="D49" s="60"/>
      <c r="E49" s="10"/>
      <c r="F49" s="53"/>
    </row>
    <row r="50" spans="1:6" ht="21.75" customHeight="1" x14ac:dyDescent="0.25">
      <c r="A50" s="108" t="s">
        <v>5</v>
      </c>
      <c r="B50" s="6">
        <f>B13+B16+B42</f>
        <v>54</v>
      </c>
      <c r="C50" s="6">
        <f>C13+C16+C42</f>
        <v>40</v>
      </c>
      <c r="D50" s="69"/>
      <c r="E50" s="6">
        <f>E13+E16+E42</f>
        <v>0</v>
      </c>
      <c r="F50" s="53"/>
    </row>
    <row r="51" spans="1:6" ht="21.75" customHeight="1" x14ac:dyDescent="0.25">
      <c r="A51" s="110" t="s">
        <v>6</v>
      </c>
      <c r="B51" s="6">
        <v>100</v>
      </c>
      <c r="C51" s="115">
        <f>ROUND(C50/B50*100,0)</f>
        <v>74</v>
      </c>
      <c r="D51" s="115"/>
      <c r="E51" s="123">
        <f>ROUND(E50/B50*100,0)</f>
        <v>0</v>
      </c>
      <c r="F51" s="124"/>
    </row>
    <row r="52" spans="1:6" ht="21.75" customHeight="1" x14ac:dyDescent="0.25">
      <c r="A52" s="110" t="s">
        <v>7</v>
      </c>
      <c r="B52" s="10"/>
      <c r="C52" s="115" t="str">
        <f>IF(AND(AND(C14=2,C15=2),C51&gt;=80),"Loại A",IF(AND(AND(C14=2,C15=2),C51&gt;=65),"Loại B",IF(AND(AND(C14=2,C15=2),C51&gt;=50),"Loại C",IF(AND(AND(C14=2,C15=2),C51&lt;50),"Không đạt chuẩn",IF(OR(C14&lt;2,C15&lt;2),"Không đạt chuẩn")))))</f>
        <v>Không đạt chuẩn</v>
      </c>
      <c r="D52" s="115"/>
      <c r="E52" s="115" t="str">
        <f>IF(AND(AND(E14=2,E15=2),E51&gt;=80),"Loại A",IF(AND(AND(E14=2,E15=2),E51&gt;=65),"Loại B",IF(AND(AND(E14=2,E15=2),E51&gt;=50),"Loại C",IF(AND(AND(E14=2,E15=2),E51&lt;50),"Không đạt chuẩn",IF(OR(E14&lt;2,E15&lt;2),"Không đạt chuẩn")))))</f>
        <v>Không đạt chuẩn</v>
      </c>
      <c r="F52" s="115"/>
    </row>
    <row r="53" spans="1:6" x14ac:dyDescent="0.25">
      <c r="A53" s="13"/>
    </row>
    <row r="54" spans="1:6" x14ac:dyDescent="0.25">
      <c r="A54" s="109" t="s">
        <v>221</v>
      </c>
      <c r="D54" s="113" t="s">
        <v>222</v>
      </c>
      <c r="E54" s="113"/>
      <c r="F54" s="113"/>
    </row>
    <row r="55" spans="1:6" x14ac:dyDescent="0.25">
      <c r="A55" s="111" t="s">
        <v>8</v>
      </c>
      <c r="D55" s="116" t="s">
        <v>9</v>
      </c>
      <c r="E55" s="116"/>
      <c r="F55" s="116"/>
    </row>
    <row r="56" spans="1:6" x14ac:dyDescent="0.25">
      <c r="A56" s="109"/>
      <c r="D56" s="113"/>
      <c r="E56" s="113"/>
      <c r="F56" s="113"/>
    </row>
    <row r="62" spans="1:6" x14ac:dyDescent="0.25">
      <c r="D62" s="120" t="s">
        <v>182</v>
      </c>
      <c r="E62" s="120"/>
      <c r="F62" s="120"/>
    </row>
  </sheetData>
  <mergeCells count="14">
    <mergeCell ref="D56:F56"/>
    <mergeCell ref="D62:F62"/>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13" priority="6" stopIfTrue="1" operator="equal">
      <formula>1</formula>
    </cfRule>
    <cfRule type="cellIs" dxfId="12" priority="7" stopIfTrue="1" operator="equal">
      <formula>0</formula>
    </cfRule>
  </conditionalFormatting>
  <conditionalFormatting sqref="E19:E21 B19:C49 E23:E24 D22:E22 E29:E32 D28:E28 E34:E35 D33:E33 E37:E41 D36:E36 E45 D42:E43 E47:E49 D46:E46 E26">
    <cfRule type="cellIs" dxfId="11" priority="5" stopIfTrue="1" operator="equal">
      <formula>0</formula>
    </cfRule>
  </conditionalFormatting>
  <conditionalFormatting sqref="E19:E21 E23:E24 E29:E32 E34:E35 E37:E41 E45 E47:E49 E26">
    <cfRule type="cellIs" dxfId="10" priority="4" stopIfTrue="1" operator="equal">
      <formula>1</formula>
    </cfRule>
  </conditionalFormatting>
  <conditionalFormatting sqref="E25">
    <cfRule type="cellIs" dxfId="9" priority="3" stopIfTrue="1" operator="equal">
      <formula>0</formula>
    </cfRule>
  </conditionalFormatting>
  <conditionalFormatting sqref="E27">
    <cfRule type="cellIs" dxfId="8" priority="2" stopIfTrue="1" operator="equal">
      <formula>0</formula>
    </cfRule>
  </conditionalFormatting>
  <conditionalFormatting sqref="E44">
    <cfRule type="cellIs" dxfId="7" priority="1" stopIfTrue="1" operator="equal">
      <formula>0</formula>
    </cfRule>
  </conditionalFormatting>
  <pageMargins left="0.5" right="0.28000000000000003" top="0.49" bottom="0.36" header="0.3" footer="0.21"/>
  <pageSetup paperSize="9" orientation="landscape"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62"/>
  <sheetViews>
    <sheetView zoomScale="80" zoomScaleNormal="80" workbookViewId="0">
      <selection activeCell="A8" sqref="A8:A9"/>
    </sheetView>
  </sheetViews>
  <sheetFormatPr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04" t="s">
        <v>218</v>
      </c>
      <c r="B2" s="3"/>
      <c r="D2" s="117" t="s">
        <v>11</v>
      </c>
      <c r="E2" s="117"/>
      <c r="F2" s="117"/>
    </row>
    <row r="3" spans="1:6" ht="8.25" customHeight="1" x14ac:dyDescent="0.25">
      <c r="A3" s="1"/>
      <c r="B3" s="2"/>
    </row>
    <row r="4" spans="1:6" ht="44.25" customHeight="1" x14ac:dyDescent="0.25">
      <c r="A4" s="118" t="s">
        <v>103</v>
      </c>
      <c r="B4" s="119"/>
      <c r="C4" s="119"/>
      <c r="D4" s="119"/>
      <c r="E4" s="119"/>
      <c r="F4" s="119"/>
    </row>
    <row r="5" spans="1:6" ht="19.5" x14ac:dyDescent="0.25">
      <c r="A5" s="12" t="s">
        <v>331</v>
      </c>
    </row>
    <row r="6" spans="1:6" ht="18" customHeight="1" x14ac:dyDescent="0.25">
      <c r="A6" s="12" t="s">
        <v>224</v>
      </c>
    </row>
    <row r="7" spans="1:6" ht="19.5" customHeight="1" x14ac:dyDescent="0.25">
      <c r="A7" s="21" t="s">
        <v>21</v>
      </c>
    </row>
    <row r="8" spans="1:6" ht="19.5" customHeight="1" x14ac:dyDescent="0.25">
      <c r="A8" s="12" t="s">
        <v>332</v>
      </c>
    </row>
    <row r="9" spans="1:6" ht="21.75" customHeight="1" x14ac:dyDescent="0.25">
      <c r="A9" s="12" t="s">
        <v>232</v>
      </c>
    </row>
    <row r="10" spans="1:6" ht="10.5" customHeight="1" x14ac:dyDescent="0.25">
      <c r="A10" s="4"/>
    </row>
    <row r="11" spans="1:6" ht="24.75" customHeight="1" x14ac:dyDescent="0.25">
      <c r="A11" s="115" t="s">
        <v>0</v>
      </c>
      <c r="B11" s="115" t="s">
        <v>1</v>
      </c>
      <c r="C11" s="115" t="s">
        <v>34</v>
      </c>
      <c r="D11" s="115"/>
      <c r="E11" s="115" t="s">
        <v>2</v>
      </c>
      <c r="F11" s="115"/>
    </row>
    <row r="12" spans="1:6" ht="34.5" x14ac:dyDescent="0.25">
      <c r="A12" s="115"/>
      <c r="B12" s="115"/>
      <c r="C12" s="29" t="s">
        <v>3</v>
      </c>
      <c r="D12" s="29" t="s">
        <v>4</v>
      </c>
      <c r="E12" s="29" t="s">
        <v>3</v>
      </c>
      <c r="F12" s="29" t="s">
        <v>4</v>
      </c>
    </row>
    <row r="13" spans="1:6" ht="33" x14ac:dyDescent="0.25">
      <c r="A13" s="34" t="s">
        <v>74</v>
      </c>
      <c r="B13" s="6">
        <f>SUM(B14:B15)</f>
        <v>4</v>
      </c>
      <c r="C13" s="6">
        <f>SUM(C14:C15)</f>
        <v>0</v>
      </c>
      <c r="D13" s="53"/>
      <c r="E13" s="6">
        <f>SUM(E14:E15)</f>
        <v>0</v>
      </c>
      <c r="F13" s="10"/>
    </row>
    <row r="14" spans="1:6" ht="33" x14ac:dyDescent="0.25">
      <c r="A14" s="8" t="s">
        <v>70</v>
      </c>
      <c r="B14" s="10">
        <v>2</v>
      </c>
      <c r="C14" s="10">
        <v>0</v>
      </c>
      <c r="D14" s="53" t="s">
        <v>60</v>
      </c>
      <c r="E14" s="10"/>
      <c r="F14" s="53"/>
    </row>
    <row r="15" spans="1:6" ht="49.5" x14ac:dyDescent="0.25">
      <c r="A15" s="8" t="s">
        <v>73</v>
      </c>
      <c r="B15" s="10">
        <v>2</v>
      </c>
      <c r="C15" s="10">
        <v>0</v>
      </c>
      <c r="D15" s="53"/>
      <c r="E15" s="10"/>
      <c r="F15" s="53"/>
    </row>
    <row r="16" spans="1:6" ht="26.25" customHeight="1" x14ac:dyDescent="0.25">
      <c r="A16" s="34" t="s">
        <v>57</v>
      </c>
      <c r="B16" s="6">
        <f>B17+B22+B28+B33+B36</f>
        <v>40</v>
      </c>
      <c r="C16" s="6">
        <f>C17+C22+C28+C33+C36</f>
        <v>34</v>
      </c>
      <c r="D16" s="53"/>
      <c r="E16" s="6">
        <f>E17+E22+E28+E33+E36</f>
        <v>0</v>
      </c>
      <c r="F16" s="53"/>
    </row>
    <row r="17" spans="1:6" ht="22.5" customHeight="1" x14ac:dyDescent="0.25">
      <c r="A17" s="7" t="s">
        <v>40</v>
      </c>
      <c r="B17" s="102">
        <f>SUM(B18:B21)</f>
        <v>8</v>
      </c>
      <c r="C17" s="102">
        <f>SUM(C18:C21)</f>
        <v>6</v>
      </c>
      <c r="D17" s="53"/>
      <c r="E17" s="102">
        <f>SUM(E18:E21)</f>
        <v>0</v>
      </c>
      <c r="F17" s="53"/>
    </row>
    <row r="18" spans="1:6" ht="49.5" x14ac:dyDescent="0.25">
      <c r="A18" s="8" t="s">
        <v>56</v>
      </c>
      <c r="B18" s="10">
        <v>2</v>
      </c>
      <c r="C18" s="10">
        <v>0</v>
      </c>
      <c r="D18" s="53"/>
      <c r="E18" s="10"/>
      <c r="F18" s="53"/>
    </row>
    <row r="19" spans="1:6" ht="49.5" x14ac:dyDescent="0.25">
      <c r="A19" s="36" t="s">
        <v>100</v>
      </c>
      <c r="B19" s="10">
        <v>2</v>
      </c>
      <c r="C19" s="10">
        <v>2</v>
      </c>
      <c r="D19" s="60" t="s">
        <v>52</v>
      </c>
      <c r="E19" s="10"/>
      <c r="F19" s="53"/>
    </row>
    <row r="20" spans="1:6" ht="56.25" customHeight="1" x14ac:dyDescent="0.25">
      <c r="A20" s="36" t="s">
        <v>75</v>
      </c>
      <c r="B20" s="10">
        <v>2</v>
      </c>
      <c r="C20" s="10">
        <v>2</v>
      </c>
      <c r="D20" s="60" t="s">
        <v>53</v>
      </c>
      <c r="E20" s="10"/>
      <c r="F20" s="53"/>
    </row>
    <row r="21" spans="1:6" ht="48.75" customHeight="1" x14ac:dyDescent="0.25">
      <c r="A21" s="37" t="s">
        <v>76</v>
      </c>
      <c r="B21" s="10">
        <v>2</v>
      </c>
      <c r="C21" s="10">
        <v>2</v>
      </c>
      <c r="D21" s="60"/>
      <c r="E21" s="10"/>
      <c r="F21" s="53"/>
    </row>
    <row r="22" spans="1:6" ht="22.5" customHeight="1" x14ac:dyDescent="0.25">
      <c r="A22" s="7" t="s">
        <v>42</v>
      </c>
      <c r="B22" s="102">
        <f>SUM(B23:B27)</f>
        <v>10</v>
      </c>
      <c r="C22" s="102">
        <f>SUM(C23:C27)</f>
        <v>9</v>
      </c>
      <c r="D22" s="53"/>
      <c r="E22" s="102">
        <f>SUM(E23:E27)</f>
        <v>0</v>
      </c>
      <c r="F22" s="53"/>
    </row>
    <row r="23" spans="1:6" ht="54.75" customHeight="1" x14ac:dyDescent="0.25">
      <c r="A23" s="8" t="s">
        <v>162</v>
      </c>
      <c r="B23" s="10">
        <v>2</v>
      </c>
      <c r="C23" s="10">
        <v>2</v>
      </c>
      <c r="D23" s="60"/>
      <c r="E23" s="10"/>
      <c r="F23" s="53"/>
    </row>
    <row r="24" spans="1:6" ht="44.25" customHeight="1" x14ac:dyDescent="0.25">
      <c r="A24" s="8" t="s">
        <v>168</v>
      </c>
      <c r="B24" s="10">
        <v>2</v>
      </c>
      <c r="C24" s="10">
        <v>1</v>
      </c>
      <c r="D24" s="60"/>
      <c r="E24" s="10"/>
      <c r="F24" s="53"/>
    </row>
    <row r="25" spans="1:6" ht="54" customHeight="1" x14ac:dyDescent="0.25">
      <c r="A25" s="36" t="s">
        <v>134</v>
      </c>
      <c r="B25" s="10">
        <v>2</v>
      </c>
      <c r="C25" s="10">
        <v>2</v>
      </c>
      <c r="D25" s="56" t="s">
        <v>135</v>
      </c>
      <c r="E25" s="10"/>
      <c r="F25" s="56" t="s">
        <v>136</v>
      </c>
    </row>
    <row r="26" spans="1:6" ht="49.5" x14ac:dyDescent="0.25">
      <c r="A26" s="8" t="s">
        <v>78</v>
      </c>
      <c r="B26" s="10">
        <v>2</v>
      </c>
      <c r="C26" s="10">
        <v>2</v>
      </c>
      <c r="D26" s="60"/>
      <c r="E26" s="10"/>
      <c r="F26" s="53"/>
    </row>
    <row r="27" spans="1:6" ht="70.5" customHeight="1" x14ac:dyDescent="0.25">
      <c r="A27" s="8" t="s">
        <v>165</v>
      </c>
      <c r="B27" s="10">
        <v>2</v>
      </c>
      <c r="C27" s="10">
        <v>2</v>
      </c>
      <c r="D27" s="56" t="s">
        <v>137</v>
      </c>
      <c r="E27" s="10"/>
      <c r="F27" s="56" t="s">
        <v>169</v>
      </c>
    </row>
    <row r="28" spans="1:6" ht="30.75" customHeight="1" x14ac:dyDescent="0.25">
      <c r="A28" s="7" t="s">
        <v>43</v>
      </c>
      <c r="B28" s="102">
        <f>SUM(B29:B32)</f>
        <v>8</v>
      </c>
      <c r="C28" s="102">
        <f>SUM(C29:C32)</f>
        <v>7</v>
      </c>
      <c r="D28" s="53"/>
      <c r="E28" s="102">
        <f>SUM(E29:E32)</f>
        <v>0</v>
      </c>
      <c r="F28" s="53"/>
    </row>
    <row r="29" spans="1:6" ht="49.5" x14ac:dyDescent="0.25">
      <c r="A29" s="9" t="s">
        <v>83</v>
      </c>
      <c r="B29" s="10">
        <v>2</v>
      </c>
      <c r="C29" s="10">
        <v>2</v>
      </c>
      <c r="D29" s="60"/>
      <c r="E29" s="10"/>
      <c r="F29" s="53"/>
    </row>
    <row r="30" spans="1:6" ht="66" x14ac:dyDescent="0.25">
      <c r="A30" s="36" t="s">
        <v>82</v>
      </c>
      <c r="B30" s="10">
        <v>2</v>
      </c>
      <c r="C30" s="10">
        <v>2</v>
      </c>
      <c r="D30" s="60"/>
      <c r="E30" s="10"/>
      <c r="F30" s="53"/>
    </row>
    <row r="31" spans="1:6" ht="33" x14ac:dyDescent="0.25">
      <c r="A31" s="9" t="s">
        <v>166</v>
      </c>
      <c r="B31" s="10">
        <v>2</v>
      </c>
      <c r="C31" s="10">
        <v>2</v>
      </c>
      <c r="D31" s="60"/>
      <c r="E31" s="10"/>
      <c r="F31" s="53"/>
    </row>
    <row r="32" spans="1:6" ht="33" x14ac:dyDescent="0.25">
      <c r="A32" s="36" t="s">
        <v>170</v>
      </c>
      <c r="B32" s="10">
        <v>2</v>
      </c>
      <c r="C32" s="10">
        <v>1</v>
      </c>
      <c r="D32" s="60"/>
      <c r="E32" s="10"/>
      <c r="F32" s="53"/>
    </row>
    <row r="33" spans="1:6" ht="28.5" customHeight="1" x14ac:dyDescent="0.25">
      <c r="A33" s="7" t="s">
        <v>44</v>
      </c>
      <c r="B33" s="102">
        <f>SUM(B34:B35)</f>
        <v>4</v>
      </c>
      <c r="C33" s="102">
        <f>SUM(C34:C35)</f>
        <v>4</v>
      </c>
      <c r="D33" s="53"/>
      <c r="E33" s="102">
        <f>SUM(E34:E35)</f>
        <v>0</v>
      </c>
      <c r="F33" s="53"/>
    </row>
    <row r="34" spans="1:6" ht="33" x14ac:dyDescent="0.25">
      <c r="A34" s="8" t="s">
        <v>84</v>
      </c>
      <c r="B34" s="10">
        <v>2</v>
      </c>
      <c r="C34" s="10">
        <v>2</v>
      </c>
      <c r="D34" s="60"/>
      <c r="E34" s="10"/>
      <c r="F34" s="53"/>
    </row>
    <row r="35" spans="1:6" ht="82.5" x14ac:dyDescent="0.25">
      <c r="A35" s="36" t="s">
        <v>171</v>
      </c>
      <c r="B35" s="10">
        <v>2</v>
      </c>
      <c r="C35" s="10">
        <v>2</v>
      </c>
      <c r="D35" s="60"/>
      <c r="E35" s="10"/>
      <c r="F35" s="53"/>
    </row>
    <row r="36" spans="1:6" ht="27" customHeight="1" x14ac:dyDescent="0.25">
      <c r="A36" s="32" t="s">
        <v>45</v>
      </c>
      <c r="B36" s="102">
        <f>SUM(B37:B41)</f>
        <v>10</v>
      </c>
      <c r="C36" s="102">
        <f>SUM(C37:C41)</f>
        <v>8</v>
      </c>
      <c r="D36" s="53"/>
      <c r="E36" s="102">
        <f>SUM(E37:E41)</f>
        <v>0</v>
      </c>
      <c r="F36" s="53"/>
    </row>
    <row r="37" spans="1:6" ht="49.5" x14ac:dyDescent="0.25">
      <c r="A37" s="8" t="s">
        <v>174</v>
      </c>
      <c r="B37" s="10">
        <v>2</v>
      </c>
      <c r="C37" s="10">
        <v>2</v>
      </c>
      <c r="D37" s="60" t="s">
        <v>54</v>
      </c>
      <c r="E37" s="10"/>
      <c r="F37" s="53"/>
    </row>
    <row r="38" spans="1:6" ht="33" x14ac:dyDescent="0.25">
      <c r="A38" s="8" t="s">
        <v>175</v>
      </c>
      <c r="B38" s="10">
        <v>2</v>
      </c>
      <c r="C38" s="10">
        <v>2</v>
      </c>
      <c r="D38" s="60" t="s">
        <v>149</v>
      </c>
      <c r="E38" s="10"/>
      <c r="F38" s="53"/>
    </row>
    <row r="39" spans="1:6" ht="49.5" x14ac:dyDescent="0.25">
      <c r="A39" s="36" t="s">
        <v>172</v>
      </c>
      <c r="B39" s="10">
        <v>2</v>
      </c>
      <c r="C39" s="10">
        <v>0</v>
      </c>
      <c r="D39" s="60"/>
      <c r="E39" s="28"/>
      <c r="F39" s="53"/>
    </row>
    <row r="40" spans="1:6" ht="49.5" x14ac:dyDescent="0.25">
      <c r="A40" s="36" t="s">
        <v>150</v>
      </c>
      <c r="B40" s="10">
        <v>2</v>
      </c>
      <c r="C40" s="10">
        <v>2</v>
      </c>
      <c r="D40" s="60"/>
      <c r="E40" s="28"/>
      <c r="F40" s="53"/>
    </row>
    <row r="41" spans="1:6" ht="26.25" customHeight="1" x14ac:dyDescent="0.25">
      <c r="A41" s="8" t="s">
        <v>81</v>
      </c>
      <c r="B41" s="10">
        <v>2</v>
      </c>
      <c r="C41" s="10">
        <v>2</v>
      </c>
      <c r="D41" s="60"/>
      <c r="E41" s="10"/>
      <c r="F41" s="53"/>
    </row>
    <row r="42" spans="1:6" ht="23.25" customHeight="1" x14ac:dyDescent="0.25">
      <c r="A42" s="32" t="s">
        <v>47</v>
      </c>
      <c r="B42" s="6">
        <f>B43+B46</f>
        <v>10</v>
      </c>
      <c r="C42" s="6">
        <f>C43+C46</f>
        <v>3</v>
      </c>
      <c r="D42" s="53"/>
      <c r="E42" s="6">
        <f>E43+E46</f>
        <v>0</v>
      </c>
      <c r="F42" s="53"/>
    </row>
    <row r="43" spans="1:6" ht="23.25" customHeight="1" x14ac:dyDescent="0.25">
      <c r="A43" s="32" t="s">
        <v>18</v>
      </c>
      <c r="B43" s="102">
        <f>SUM(B44:B45)</f>
        <v>4</v>
      </c>
      <c r="C43" s="102">
        <f>SUM(C44:C45)</f>
        <v>2</v>
      </c>
      <c r="D43" s="53"/>
      <c r="E43" s="102">
        <f>SUM(E44:E45)</f>
        <v>0</v>
      </c>
      <c r="F43" s="53"/>
    </row>
    <row r="44" spans="1:6" ht="82.5" x14ac:dyDescent="0.25">
      <c r="A44" s="36" t="s">
        <v>64</v>
      </c>
      <c r="B44" s="10">
        <v>2</v>
      </c>
      <c r="C44" s="10">
        <v>2</v>
      </c>
      <c r="D44" s="56" t="s">
        <v>153</v>
      </c>
      <c r="E44" s="10"/>
      <c r="F44" s="56" t="s">
        <v>142</v>
      </c>
    </row>
    <row r="45" spans="1:6" ht="49.5" x14ac:dyDescent="0.25">
      <c r="A45" s="36" t="s">
        <v>65</v>
      </c>
      <c r="B45" s="10">
        <v>2</v>
      </c>
      <c r="C45" s="10">
        <v>0</v>
      </c>
      <c r="D45" s="60" t="s">
        <v>176</v>
      </c>
      <c r="E45" s="28"/>
      <c r="F45" s="53"/>
    </row>
    <row r="46" spans="1:6" ht="27" customHeight="1" x14ac:dyDescent="0.25">
      <c r="A46" s="32" t="s">
        <v>48</v>
      </c>
      <c r="B46" s="102">
        <f>SUM(B47:B49)</f>
        <v>6</v>
      </c>
      <c r="C46" s="102">
        <f>SUM(C47:C49)</f>
        <v>1</v>
      </c>
      <c r="D46" s="53"/>
      <c r="E46" s="102">
        <f>SUM(E47:E49)</f>
        <v>0</v>
      </c>
      <c r="F46" s="53"/>
    </row>
    <row r="47" spans="1:6" ht="33" x14ac:dyDescent="0.25">
      <c r="A47" s="8" t="s">
        <v>67</v>
      </c>
      <c r="B47" s="10">
        <v>2</v>
      </c>
      <c r="C47" s="10">
        <v>0</v>
      </c>
      <c r="D47" s="53" t="s">
        <v>50</v>
      </c>
      <c r="E47" s="28"/>
      <c r="F47" s="53" t="s">
        <v>50</v>
      </c>
    </row>
    <row r="48" spans="1:6" ht="33" x14ac:dyDescent="0.25">
      <c r="A48" s="8" t="s">
        <v>85</v>
      </c>
      <c r="B48" s="10">
        <v>2</v>
      </c>
      <c r="C48" s="10">
        <v>0</v>
      </c>
      <c r="D48" s="60"/>
      <c r="E48" s="10"/>
      <c r="F48" s="53"/>
    </row>
    <row r="49" spans="1:6" ht="33" x14ac:dyDescent="0.25">
      <c r="A49" s="37" t="s">
        <v>177</v>
      </c>
      <c r="B49" s="10">
        <v>2</v>
      </c>
      <c r="C49" s="10">
        <v>1</v>
      </c>
      <c r="D49" s="60"/>
      <c r="E49" s="10"/>
      <c r="F49" s="53"/>
    </row>
    <row r="50" spans="1:6" ht="21.75" customHeight="1" x14ac:dyDescent="0.25">
      <c r="A50" s="100" t="s">
        <v>5</v>
      </c>
      <c r="B50" s="6">
        <f>B13+B16+B42</f>
        <v>54</v>
      </c>
      <c r="C50" s="6">
        <f>C13+C16+C42</f>
        <v>37</v>
      </c>
      <c r="D50" s="69"/>
      <c r="E50" s="6">
        <f>E13+E16+E42</f>
        <v>0</v>
      </c>
      <c r="F50" s="53"/>
    </row>
    <row r="51" spans="1:6" ht="21.75" customHeight="1" x14ac:dyDescent="0.25">
      <c r="A51" s="102" t="s">
        <v>6</v>
      </c>
      <c r="B51" s="6">
        <v>100</v>
      </c>
      <c r="C51" s="115">
        <f>ROUND(C50/B50*100,0)</f>
        <v>69</v>
      </c>
      <c r="D51" s="115"/>
      <c r="E51" s="123">
        <f>ROUND(E50/B50*100,0)</f>
        <v>0</v>
      </c>
      <c r="F51" s="124"/>
    </row>
    <row r="52" spans="1:6" ht="21.75" customHeight="1" x14ac:dyDescent="0.25">
      <c r="A52" s="102" t="s">
        <v>7</v>
      </c>
      <c r="B52" s="10"/>
      <c r="C52" s="115" t="str">
        <f>IF(AND(AND(C14=2,C15=2),C51&gt;=80),"Loại A",IF(AND(AND(C14=2,C15=2),C51&gt;=65),"Loại B",IF(AND(AND(C14=2,C15=2),C51&gt;=50),"Loại C",IF(AND(AND(C14=2,C15=2),C51&lt;50),"Không đạt chuẩn",IF(OR(C14&lt;2,C15&lt;2),"Không đạt chuẩn")))))</f>
        <v>Không đạt chuẩn</v>
      </c>
      <c r="D52" s="115"/>
      <c r="E52" s="115" t="str">
        <f>IF(AND(AND(E14=2,E15=2),E51&gt;=80),"Loại A",IF(AND(AND(E14=2,E15=2),E51&gt;=65),"Loại B",IF(AND(AND(E14=2,E15=2),E51&gt;=50),"Loại C",IF(AND(AND(E14=2,E15=2),E51&lt;50),"Không đạt chuẩn",IF(OR(E14&lt;2,E15&lt;2),"Không đạt chuẩn")))))</f>
        <v>Không đạt chuẩn</v>
      </c>
      <c r="F52" s="115"/>
    </row>
    <row r="53" spans="1:6" x14ac:dyDescent="0.25">
      <c r="A53" s="13"/>
    </row>
    <row r="54" spans="1:6" x14ac:dyDescent="0.25">
      <c r="A54" s="101" t="s">
        <v>221</v>
      </c>
      <c r="D54" s="113" t="s">
        <v>222</v>
      </c>
      <c r="E54" s="113"/>
      <c r="F54" s="113"/>
    </row>
    <row r="55" spans="1:6" x14ac:dyDescent="0.25">
      <c r="A55" s="103" t="s">
        <v>8</v>
      </c>
      <c r="D55" s="116" t="s">
        <v>9</v>
      </c>
      <c r="E55" s="116"/>
      <c r="F55" s="116"/>
    </row>
    <row r="56" spans="1:6" x14ac:dyDescent="0.25">
      <c r="A56" s="101"/>
      <c r="D56" s="113"/>
      <c r="E56" s="113"/>
      <c r="F56" s="113"/>
    </row>
    <row r="62" spans="1:6" x14ac:dyDescent="0.25">
      <c r="D62" s="120" t="s">
        <v>182</v>
      </c>
      <c r="E62" s="120"/>
      <c r="F62" s="120"/>
    </row>
  </sheetData>
  <mergeCells count="14">
    <mergeCell ref="D56:F56"/>
    <mergeCell ref="D62:F62"/>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55" priority="6" stopIfTrue="1" operator="equal">
      <formula>1</formula>
    </cfRule>
    <cfRule type="cellIs" dxfId="54" priority="7" stopIfTrue="1" operator="equal">
      <formula>0</formula>
    </cfRule>
  </conditionalFormatting>
  <conditionalFormatting sqref="E19:E21 B19:C49 E23:E24 D22:E22 E29:E32 D28:E28 E34:E35 D33:E33 E37:E41 D36:E36 E45 D42:E43 E47:E49 D46:E46 E26">
    <cfRule type="cellIs" dxfId="53" priority="5" stopIfTrue="1" operator="equal">
      <formula>0</formula>
    </cfRule>
  </conditionalFormatting>
  <conditionalFormatting sqref="E19:E21 E23:E24 E29:E32 E34:E35 E37:E41 E45 E47:E49 E26">
    <cfRule type="cellIs" dxfId="52" priority="4" stopIfTrue="1" operator="equal">
      <formula>1</formula>
    </cfRule>
  </conditionalFormatting>
  <conditionalFormatting sqref="E25">
    <cfRule type="cellIs" dxfId="51" priority="3" stopIfTrue="1" operator="equal">
      <formula>0</formula>
    </cfRule>
  </conditionalFormatting>
  <conditionalFormatting sqref="E27">
    <cfRule type="cellIs" dxfId="50" priority="2" stopIfTrue="1" operator="equal">
      <formula>0</formula>
    </cfRule>
  </conditionalFormatting>
  <conditionalFormatting sqref="E44">
    <cfRule type="cellIs" dxfId="49" priority="1" stopIfTrue="1" operator="equal">
      <formula>0</formula>
    </cfRule>
  </conditionalFormatting>
  <pageMargins left="0.5" right="0.28000000000000003" top="0.49" bottom="0.36" header="0.3" footer="0.21"/>
  <pageSetup paperSize="9" orientation="landscape"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62"/>
  <sheetViews>
    <sheetView zoomScale="80" zoomScaleNormal="80" workbookViewId="0">
      <selection activeCell="C18" sqref="C18"/>
    </sheetView>
  </sheetViews>
  <sheetFormatPr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04" t="s">
        <v>218</v>
      </c>
      <c r="B2" s="3"/>
      <c r="D2" s="117" t="s">
        <v>11</v>
      </c>
      <c r="E2" s="117"/>
      <c r="F2" s="117"/>
    </row>
    <row r="3" spans="1:6" ht="8.25" customHeight="1" x14ac:dyDescent="0.25">
      <c r="A3" s="1"/>
      <c r="B3" s="2"/>
    </row>
    <row r="4" spans="1:6" ht="44.25" customHeight="1" x14ac:dyDescent="0.25">
      <c r="A4" s="118" t="s">
        <v>103</v>
      </c>
      <c r="B4" s="119"/>
      <c r="C4" s="119"/>
      <c r="D4" s="119"/>
      <c r="E4" s="119"/>
      <c r="F4" s="119"/>
    </row>
    <row r="5" spans="1:6" ht="19.5" x14ac:dyDescent="0.25">
      <c r="A5" s="12" t="s">
        <v>333</v>
      </c>
    </row>
    <row r="6" spans="1:6" ht="18" customHeight="1" x14ac:dyDescent="0.25">
      <c r="A6" s="12" t="s">
        <v>224</v>
      </c>
    </row>
    <row r="7" spans="1:6" ht="19.5" customHeight="1" x14ac:dyDescent="0.25">
      <c r="A7" s="21" t="s">
        <v>21</v>
      </c>
    </row>
    <row r="8" spans="1:6" ht="19.5" customHeight="1" x14ac:dyDescent="0.25">
      <c r="A8" s="12" t="s">
        <v>332</v>
      </c>
    </row>
    <row r="9" spans="1:6" ht="21.75" customHeight="1" x14ac:dyDescent="0.25">
      <c r="A9" s="12" t="s">
        <v>232</v>
      </c>
    </row>
    <row r="10" spans="1:6" ht="10.5" customHeight="1" x14ac:dyDescent="0.25">
      <c r="A10" s="4"/>
    </row>
    <row r="11" spans="1:6" ht="24.75" customHeight="1" x14ac:dyDescent="0.25">
      <c r="A11" s="115" t="s">
        <v>0</v>
      </c>
      <c r="B11" s="115" t="s">
        <v>1</v>
      </c>
      <c r="C11" s="115" t="s">
        <v>34</v>
      </c>
      <c r="D11" s="115"/>
      <c r="E11" s="115" t="s">
        <v>2</v>
      </c>
      <c r="F11" s="115"/>
    </row>
    <row r="12" spans="1:6" ht="34.5" x14ac:dyDescent="0.25">
      <c r="A12" s="115"/>
      <c r="B12" s="115"/>
      <c r="C12" s="29" t="s">
        <v>3</v>
      </c>
      <c r="D12" s="29" t="s">
        <v>4</v>
      </c>
      <c r="E12" s="29" t="s">
        <v>3</v>
      </c>
      <c r="F12" s="29" t="s">
        <v>4</v>
      </c>
    </row>
    <row r="13" spans="1:6" ht="33" x14ac:dyDescent="0.25">
      <c r="A13" s="34" t="s">
        <v>74</v>
      </c>
      <c r="B13" s="6">
        <f>SUM(B14:B15)</f>
        <v>4</v>
      </c>
      <c r="C13" s="6">
        <f>SUM(C14:C15)</f>
        <v>0</v>
      </c>
      <c r="D13" s="53"/>
      <c r="E13" s="6">
        <f>SUM(E14:E15)</f>
        <v>0</v>
      </c>
      <c r="F13" s="10"/>
    </row>
    <row r="14" spans="1:6" ht="33" x14ac:dyDescent="0.25">
      <c r="A14" s="8" t="s">
        <v>70</v>
      </c>
      <c r="B14" s="10">
        <v>2</v>
      </c>
      <c r="C14" s="10">
        <v>0</v>
      </c>
      <c r="D14" s="53" t="s">
        <v>60</v>
      </c>
      <c r="E14" s="10"/>
      <c r="F14" s="53"/>
    </row>
    <row r="15" spans="1:6" ht="49.5" x14ac:dyDescent="0.25">
      <c r="A15" s="8" t="s">
        <v>73</v>
      </c>
      <c r="B15" s="10">
        <v>2</v>
      </c>
      <c r="C15" s="10">
        <v>0</v>
      </c>
      <c r="D15" s="53"/>
      <c r="E15" s="10"/>
      <c r="F15" s="53"/>
    </row>
    <row r="16" spans="1:6" ht="26.25" customHeight="1" x14ac:dyDescent="0.25">
      <c r="A16" s="34" t="s">
        <v>57</v>
      </c>
      <c r="B16" s="6">
        <f>B17+B22+B28+B33+B36</f>
        <v>40</v>
      </c>
      <c r="C16" s="6">
        <f>C17+C22+C28+C33+C36</f>
        <v>30</v>
      </c>
      <c r="D16" s="53"/>
      <c r="E16" s="6">
        <f>E17+E22+E28+E33+E36</f>
        <v>0</v>
      </c>
      <c r="F16" s="53"/>
    </row>
    <row r="17" spans="1:6" ht="22.5" customHeight="1" x14ac:dyDescent="0.25">
      <c r="A17" s="7" t="s">
        <v>40</v>
      </c>
      <c r="B17" s="102">
        <f>SUM(B18:B21)</f>
        <v>8</v>
      </c>
      <c r="C17" s="102">
        <f>SUM(C18:C21)</f>
        <v>6</v>
      </c>
      <c r="D17" s="53"/>
      <c r="E17" s="102">
        <f>SUM(E18:E21)</f>
        <v>0</v>
      </c>
      <c r="F17" s="53"/>
    </row>
    <row r="18" spans="1:6" ht="49.5" x14ac:dyDescent="0.25">
      <c r="A18" s="8" t="s">
        <v>56</v>
      </c>
      <c r="B18" s="10">
        <v>2</v>
      </c>
      <c r="C18" s="10">
        <v>0</v>
      </c>
      <c r="D18" s="53"/>
      <c r="E18" s="10"/>
      <c r="F18" s="53"/>
    </row>
    <row r="19" spans="1:6" ht="49.5" x14ac:dyDescent="0.25">
      <c r="A19" s="36" t="s">
        <v>100</v>
      </c>
      <c r="B19" s="10">
        <v>2</v>
      </c>
      <c r="C19" s="10">
        <v>2</v>
      </c>
      <c r="D19" s="60" t="s">
        <v>52</v>
      </c>
      <c r="E19" s="10"/>
      <c r="F19" s="53"/>
    </row>
    <row r="20" spans="1:6" ht="56.25" customHeight="1" x14ac:dyDescent="0.25">
      <c r="A20" s="36" t="s">
        <v>75</v>
      </c>
      <c r="B20" s="10">
        <v>2</v>
      </c>
      <c r="C20" s="10">
        <v>2</v>
      </c>
      <c r="D20" s="60" t="s">
        <v>53</v>
      </c>
      <c r="E20" s="10"/>
      <c r="F20" s="53"/>
    </row>
    <row r="21" spans="1:6" ht="48.75" customHeight="1" x14ac:dyDescent="0.25">
      <c r="A21" s="37" t="s">
        <v>76</v>
      </c>
      <c r="B21" s="10">
        <v>2</v>
      </c>
      <c r="C21" s="10">
        <v>2</v>
      </c>
      <c r="D21" s="60"/>
      <c r="E21" s="10"/>
      <c r="F21" s="53"/>
    </row>
    <row r="22" spans="1:6" ht="22.5" customHeight="1" x14ac:dyDescent="0.25">
      <c r="A22" s="7" t="s">
        <v>42</v>
      </c>
      <c r="B22" s="102">
        <f>SUM(B23:B27)</f>
        <v>10</v>
      </c>
      <c r="C22" s="102">
        <f>SUM(C23:C27)</f>
        <v>9</v>
      </c>
      <c r="D22" s="53"/>
      <c r="E22" s="102">
        <f>SUM(E23:E27)</f>
        <v>0</v>
      </c>
      <c r="F22" s="53"/>
    </row>
    <row r="23" spans="1:6" ht="54.75" customHeight="1" x14ac:dyDescent="0.25">
      <c r="A23" s="8" t="s">
        <v>162</v>
      </c>
      <c r="B23" s="10">
        <v>2</v>
      </c>
      <c r="C23" s="10">
        <v>2</v>
      </c>
      <c r="D23" s="60"/>
      <c r="E23" s="10"/>
      <c r="F23" s="53"/>
    </row>
    <row r="24" spans="1:6" ht="44.25" customHeight="1" x14ac:dyDescent="0.25">
      <c r="A24" s="8" t="s">
        <v>168</v>
      </c>
      <c r="B24" s="10">
        <v>2</v>
      </c>
      <c r="C24" s="10">
        <v>1</v>
      </c>
      <c r="D24" s="60"/>
      <c r="E24" s="10"/>
      <c r="F24" s="53"/>
    </row>
    <row r="25" spans="1:6" ht="54" customHeight="1" x14ac:dyDescent="0.25">
      <c r="A25" s="36" t="s">
        <v>134</v>
      </c>
      <c r="B25" s="10">
        <v>2</v>
      </c>
      <c r="C25" s="10">
        <v>2</v>
      </c>
      <c r="D25" s="56" t="s">
        <v>135</v>
      </c>
      <c r="E25" s="10"/>
      <c r="F25" s="56" t="s">
        <v>136</v>
      </c>
    </row>
    <row r="26" spans="1:6" ht="49.5" x14ac:dyDescent="0.25">
      <c r="A26" s="8" t="s">
        <v>78</v>
      </c>
      <c r="B26" s="10">
        <v>2</v>
      </c>
      <c r="C26" s="10">
        <v>2</v>
      </c>
      <c r="D26" s="60"/>
      <c r="E26" s="10"/>
      <c r="F26" s="53"/>
    </row>
    <row r="27" spans="1:6" ht="70.5" customHeight="1" x14ac:dyDescent="0.25">
      <c r="A27" s="8" t="s">
        <v>165</v>
      </c>
      <c r="B27" s="10">
        <v>2</v>
      </c>
      <c r="C27" s="10">
        <v>2</v>
      </c>
      <c r="D27" s="56" t="s">
        <v>137</v>
      </c>
      <c r="E27" s="10"/>
      <c r="F27" s="56" t="s">
        <v>169</v>
      </c>
    </row>
    <row r="28" spans="1:6" ht="30.75" customHeight="1" x14ac:dyDescent="0.25">
      <c r="A28" s="7" t="s">
        <v>43</v>
      </c>
      <c r="B28" s="102">
        <f>SUM(B29:B32)</f>
        <v>8</v>
      </c>
      <c r="C28" s="102">
        <f>SUM(C29:C32)</f>
        <v>7</v>
      </c>
      <c r="D28" s="53"/>
      <c r="E28" s="102">
        <f>SUM(E29:E32)</f>
        <v>0</v>
      </c>
      <c r="F28" s="53"/>
    </row>
    <row r="29" spans="1:6" ht="49.5" x14ac:dyDescent="0.25">
      <c r="A29" s="9" t="s">
        <v>83</v>
      </c>
      <c r="B29" s="10">
        <v>2</v>
      </c>
      <c r="C29" s="10">
        <v>2</v>
      </c>
      <c r="D29" s="60"/>
      <c r="E29" s="10"/>
      <c r="F29" s="53"/>
    </row>
    <row r="30" spans="1:6" ht="66" x14ac:dyDescent="0.25">
      <c r="A30" s="36" t="s">
        <v>82</v>
      </c>
      <c r="B30" s="10">
        <v>2</v>
      </c>
      <c r="C30" s="10">
        <v>2</v>
      </c>
      <c r="D30" s="60"/>
      <c r="E30" s="10"/>
      <c r="F30" s="53"/>
    </row>
    <row r="31" spans="1:6" ht="33" x14ac:dyDescent="0.25">
      <c r="A31" s="9" t="s">
        <v>166</v>
      </c>
      <c r="B31" s="10">
        <v>2</v>
      </c>
      <c r="C31" s="10">
        <v>2</v>
      </c>
      <c r="D31" s="60"/>
      <c r="E31" s="10"/>
      <c r="F31" s="53"/>
    </row>
    <row r="32" spans="1:6" ht="33" x14ac:dyDescent="0.25">
      <c r="A32" s="36" t="s">
        <v>170</v>
      </c>
      <c r="B32" s="10">
        <v>2</v>
      </c>
      <c r="C32" s="10">
        <v>1</v>
      </c>
      <c r="D32" s="60"/>
      <c r="E32" s="10"/>
      <c r="F32" s="53"/>
    </row>
    <row r="33" spans="1:6" ht="28.5" customHeight="1" x14ac:dyDescent="0.25">
      <c r="A33" s="7" t="s">
        <v>44</v>
      </c>
      <c r="B33" s="102">
        <f>SUM(B34:B35)</f>
        <v>4</v>
      </c>
      <c r="C33" s="102">
        <f>SUM(C34:C35)</f>
        <v>4</v>
      </c>
      <c r="D33" s="53"/>
      <c r="E33" s="102">
        <f>SUM(E34:E35)</f>
        <v>0</v>
      </c>
      <c r="F33" s="53"/>
    </row>
    <row r="34" spans="1:6" ht="33" x14ac:dyDescent="0.25">
      <c r="A34" s="8" t="s">
        <v>84</v>
      </c>
      <c r="B34" s="10">
        <v>2</v>
      </c>
      <c r="C34" s="10">
        <v>2</v>
      </c>
      <c r="D34" s="60"/>
      <c r="E34" s="10"/>
      <c r="F34" s="53"/>
    </row>
    <row r="35" spans="1:6" ht="82.5" x14ac:dyDescent="0.25">
      <c r="A35" s="36" t="s">
        <v>171</v>
      </c>
      <c r="B35" s="10">
        <v>2</v>
      </c>
      <c r="C35" s="10">
        <v>2</v>
      </c>
      <c r="D35" s="60"/>
      <c r="E35" s="10"/>
      <c r="F35" s="53"/>
    </row>
    <row r="36" spans="1:6" ht="27" customHeight="1" x14ac:dyDescent="0.25">
      <c r="A36" s="32" t="s">
        <v>45</v>
      </c>
      <c r="B36" s="102">
        <f>SUM(B37:B41)</f>
        <v>10</v>
      </c>
      <c r="C36" s="102">
        <f>SUM(C37:C41)</f>
        <v>4</v>
      </c>
      <c r="D36" s="53"/>
      <c r="E36" s="102">
        <f>SUM(E37:E41)</f>
        <v>0</v>
      </c>
      <c r="F36" s="53"/>
    </row>
    <row r="37" spans="1:6" ht="49.5" x14ac:dyDescent="0.25">
      <c r="A37" s="8" t="s">
        <v>174</v>
      </c>
      <c r="B37" s="10">
        <v>2</v>
      </c>
      <c r="C37" s="10">
        <v>2</v>
      </c>
      <c r="D37" s="60" t="s">
        <v>54</v>
      </c>
      <c r="E37" s="10"/>
      <c r="F37" s="53"/>
    </row>
    <row r="38" spans="1:6" ht="33" x14ac:dyDescent="0.25">
      <c r="A38" s="8" t="s">
        <v>175</v>
      </c>
      <c r="B38" s="10">
        <v>2</v>
      </c>
      <c r="C38" s="10">
        <v>1</v>
      </c>
      <c r="D38" s="60" t="s">
        <v>149</v>
      </c>
      <c r="E38" s="10"/>
      <c r="F38" s="53"/>
    </row>
    <row r="39" spans="1:6" ht="49.5" x14ac:dyDescent="0.25">
      <c r="A39" s="36" t="s">
        <v>172</v>
      </c>
      <c r="B39" s="10">
        <v>2</v>
      </c>
      <c r="C39" s="10">
        <v>0</v>
      </c>
      <c r="D39" s="60"/>
      <c r="E39" s="28"/>
      <c r="F39" s="53"/>
    </row>
    <row r="40" spans="1:6" ht="49.5" x14ac:dyDescent="0.25">
      <c r="A40" s="36" t="s">
        <v>150</v>
      </c>
      <c r="B40" s="10">
        <v>2</v>
      </c>
      <c r="C40" s="10">
        <v>1</v>
      </c>
      <c r="D40" s="60"/>
      <c r="E40" s="28"/>
      <c r="F40" s="53"/>
    </row>
    <row r="41" spans="1:6" ht="26.25" customHeight="1" x14ac:dyDescent="0.25">
      <c r="A41" s="8" t="s">
        <v>81</v>
      </c>
      <c r="B41" s="10">
        <v>2</v>
      </c>
      <c r="C41" s="10">
        <v>0</v>
      </c>
      <c r="D41" s="60"/>
      <c r="E41" s="10"/>
      <c r="F41" s="53"/>
    </row>
    <row r="42" spans="1:6" ht="23.25" customHeight="1" x14ac:dyDescent="0.25">
      <c r="A42" s="32" t="s">
        <v>47</v>
      </c>
      <c r="B42" s="6">
        <f>B43+B46</f>
        <v>10</v>
      </c>
      <c r="C42" s="6">
        <f>C43+C46</f>
        <v>2</v>
      </c>
      <c r="D42" s="53"/>
      <c r="E42" s="6">
        <f>E43+E46</f>
        <v>0</v>
      </c>
      <c r="F42" s="53"/>
    </row>
    <row r="43" spans="1:6" ht="23.25" customHeight="1" x14ac:dyDescent="0.25">
      <c r="A43" s="32" t="s">
        <v>18</v>
      </c>
      <c r="B43" s="102">
        <f>SUM(B44:B45)</f>
        <v>4</v>
      </c>
      <c r="C43" s="102">
        <f>SUM(C44:C45)</f>
        <v>2</v>
      </c>
      <c r="D43" s="53"/>
      <c r="E43" s="102">
        <f>SUM(E44:E45)</f>
        <v>0</v>
      </c>
      <c r="F43" s="53"/>
    </row>
    <row r="44" spans="1:6" ht="82.5" x14ac:dyDescent="0.25">
      <c r="A44" s="36" t="s">
        <v>64</v>
      </c>
      <c r="B44" s="10">
        <v>2</v>
      </c>
      <c r="C44" s="10">
        <v>2</v>
      </c>
      <c r="D44" s="56" t="s">
        <v>153</v>
      </c>
      <c r="E44" s="10"/>
      <c r="F44" s="56" t="s">
        <v>142</v>
      </c>
    </row>
    <row r="45" spans="1:6" ht="49.5" x14ac:dyDescent="0.25">
      <c r="A45" s="36" t="s">
        <v>65</v>
      </c>
      <c r="B45" s="10">
        <v>2</v>
      </c>
      <c r="C45" s="10">
        <v>0</v>
      </c>
      <c r="D45" s="60" t="s">
        <v>176</v>
      </c>
      <c r="E45" s="28"/>
      <c r="F45" s="53"/>
    </row>
    <row r="46" spans="1:6" ht="27" customHeight="1" x14ac:dyDescent="0.25">
      <c r="A46" s="32" t="s">
        <v>48</v>
      </c>
      <c r="B46" s="102">
        <f>SUM(B47:B49)</f>
        <v>6</v>
      </c>
      <c r="C46" s="102">
        <f>SUM(C47:C49)</f>
        <v>0</v>
      </c>
      <c r="D46" s="53"/>
      <c r="E46" s="102">
        <f>SUM(E47:E49)</f>
        <v>0</v>
      </c>
      <c r="F46" s="53"/>
    </row>
    <row r="47" spans="1:6" ht="33" x14ac:dyDescent="0.25">
      <c r="A47" s="8" t="s">
        <v>67</v>
      </c>
      <c r="B47" s="10">
        <v>2</v>
      </c>
      <c r="C47" s="10">
        <v>0</v>
      </c>
      <c r="D47" s="53" t="s">
        <v>50</v>
      </c>
      <c r="E47" s="28"/>
      <c r="F47" s="53" t="s">
        <v>50</v>
      </c>
    </row>
    <row r="48" spans="1:6" ht="33" x14ac:dyDescent="0.25">
      <c r="A48" s="8" t="s">
        <v>85</v>
      </c>
      <c r="B48" s="10">
        <v>2</v>
      </c>
      <c r="C48" s="10">
        <v>0</v>
      </c>
      <c r="D48" s="60"/>
      <c r="E48" s="10"/>
      <c r="F48" s="53"/>
    </row>
    <row r="49" spans="1:6" ht="33" x14ac:dyDescent="0.25">
      <c r="A49" s="37" t="s">
        <v>177</v>
      </c>
      <c r="B49" s="10">
        <v>2</v>
      </c>
      <c r="C49" s="10">
        <v>0</v>
      </c>
      <c r="D49" s="60"/>
      <c r="E49" s="10"/>
      <c r="F49" s="53"/>
    </row>
    <row r="50" spans="1:6" ht="21.75" customHeight="1" x14ac:dyDescent="0.25">
      <c r="A50" s="100" t="s">
        <v>5</v>
      </c>
      <c r="B50" s="6">
        <f>B13+B16+B42</f>
        <v>54</v>
      </c>
      <c r="C50" s="6">
        <f>C13+C16+C42</f>
        <v>32</v>
      </c>
      <c r="D50" s="69"/>
      <c r="E50" s="6">
        <f>E13+E16+E42</f>
        <v>0</v>
      </c>
      <c r="F50" s="53"/>
    </row>
    <row r="51" spans="1:6" ht="21.75" customHeight="1" x14ac:dyDescent="0.25">
      <c r="A51" s="102" t="s">
        <v>6</v>
      </c>
      <c r="B51" s="6">
        <v>100</v>
      </c>
      <c r="C51" s="115">
        <f>ROUND(C50/B50*100,0)</f>
        <v>59</v>
      </c>
      <c r="D51" s="115"/>
      <c r="E51" s="123">
        <f>ROUND(E50/B50*100,0)</f>
        <v>0</v>
      </c>
      <c r="F51" s="124"/>
    </row>
    <row r="52" spans="1:6" ht="21.75" customHeight="1" x14ac:dyDescent="0.25">
      <c r="A52" s="102" t="s">
        <v>7</v>
      </c>
      <c r="B52" s="10"/>
      <c r="C52" s="115" t="str">
        <f>IF(AND(AND(C14=2,C15=2),C51&gt;=80),"Loại A",IF(AND(AND(C14=2,C15=2),C51&gt;=65),"Loại B",IF(AND(AND(C14=2,C15=2),C51&gt;=50),"Loại C",IF(AND(AND(C14=2,C15=2),C51&lt;50),"Không đạt chuẩn",IF(OR(C14&lt;2,C15&lt;2),"Không đạt chuẩn")))))</f>
        <v>Không đạt chuẩn</v>
      </c>
      <c r="D52" s="115"/>
      <c r="E52" s="115" t="str">
        <f>IF(AND(AND(E14=2,E15=2),E51&gt;=80),"Loại A",IF(AND(AND(E14=2,E15=2),E51&gt;=65),"Loại B",IF(AND(AND(E14=2,E15=2),E51&gt;=50),"Loại C",IF(AND(AND(E14=2,E15=2),E51&lt;50),"Không đạt chuẩn",IF(OR(E14&lt;2,E15&lt;2),"Không đạt chuẩn")))))</f>
        <v>Không đạt chuẩn</v>
      </c>
      <c r="F52" s="115"/>
    </row>
    <row r="53" spans="1:6" x14ac:dyDescent="0.25">
      <c r="A53" s="13"/>
    </row>
    <row r="54" spans="1:6" x14ac:dyDescent="0.25">
      <c r="A54" s="101" t="s">
        <v>221</v>
      </c>
      <c r="D54" s="113" t="s">
        <v>222</v>
      </c>
      <c r="E54" s="113"/>
      <c r="F54" s="113"/>
    </row>
    <row r="55" spans="1:6" x14ac:dyDescent="0.25">
      <c r="A55" s="103" t="s">
        <v>8</v>
      </c>
      <c r="D55" s="116" t="s">
        <v>9</v>
      </c>
      <c r="E55" s="116"/>
      <c r="F55" s="116"/>
    </row>
    <row r="56" spans="1:6" x14ac:dyDescent="0.25">
      <c r="A56" s="101"/>
      <c r="D56" s="113"/>
      <c r="E56" s="113"/>
      <c r="F56" s="113"/>
    </row>
    <row r="62" spans="1:6" x14ac:dyDescent="0.25">
      <c r="D62" s="120" t="s">
        <v>182</v>
      </c>
      <c r="E62" s="120"/>
      <c r="F62" s="120"/>
    </row>
  </sheetData>
  <mergeCells count="14">
    <mergeCell ref="D56:F56"/>
    <mergeCell ref="D62:F62"/>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48" priority="6" stopIfTrue="1" operator="equal">
      <formula>1</formula>
    </cfRule>
    <cfRule type="cellIs" dxfId="47" priority="7" stopIfTrue="1" operator="equal">
      <formula>0</formula>
    </cfRule>
  </conditionalFormatting>
  <conditionalFormatting sqref="E19:E21 B19:C49 E23:E24 D22:E22 E29:E32 D28:E28 E34:E35 D33:E33 E37:E41 D36:E36 E45 D42:E43 E47:E49 D46:E46 E26">
    <cfRule type="cellIs" dxfId="46" priority="5" stopIfTrue="1" operator="equal">
      <formula>0</formula>
    </cfRule>
  </conditionalFormatting>
  <conditionalFormatting sqref="E19:E21 E23:E24 E29:E32 E34:E35 E37:E41 E45 E47:E49 E26">
    <cfRule type="cellIs" dxfId="45" priority="4" stopIfTrue="1" operator="equal">
      <formula>1</formula>
    </cfRule>
  </conditionalFormatting>
  <conditionalFormatting sqref="E25">
    <cfRule type="cellIs" dxfId="44" priority="3" stopIfTrue="1" operator="equal">
      <formula>0</formula>
    </cfRule>
  </conditionalFormatting>
  <conditionalFormatting sqref="E27">
    <cfRule type="cellIs" dxfId="43" priority="2" stopIfTrue="1" operator="equal">
      <formula>0</formula>
    </cfRule>
  </conditionalFormatting>
  <conditionalFormatting sqref="E44">
    <cfRule type="cellIs" dxfId="42" priority="1" stopIfTrue="1" operator="equal">
      <formula>0</formula>
    </cfRule>
  </conditionalFormatting>
  <pageMargins left="0.5" right="0.28000000000000003" top="0.49" bottom="0.36" header="0.3" footer="0.21"/>
  <pageSetup paperSize="9" orientation="landscape"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62"/>
  <sheetViews>
    <sheetView zoomScale="80" zoomScaleNormal="80" workbookViewId="0">
      <selection activeCell="E19" sqref="E19"/>
    </sheetView>
  </sheetViews>
  <sheetFormatPr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04" t="s">
        <v>218</v>
      </c>
      <c r="B2" s="3"/>
      <c r="D2" s="117" t="s">
        <v>11</v>
      </c>
      <c r="E2" s="117"/>
      <c r="F2" s="117"/>
    </row>
    <row r="3" spans="1:6" ht="8.25" customHeight="1" x14ac:dyDescent="0.25">
      <c r="A3" s="1"/>
      <c r="B3" s="2"/>
    </row>
    <row r="4" spans="1:6" ht="44.25" customHeight="1" x14ac:dyDescent="0.25">
      <c r="A4" s="118" t="s">
        <v>103</v>
      </c>
      <c r="B4" s="119"/>
      <c r="C4" s="119"/>
      <c r="D4" s="119"/>
      <c r="E4" s="119"/>
      <c r="F4" s="119"/>
    </row>
    <row r="5" spans="1:6" ht="18.75" x14ac:dyDescent="0.25">
      <c r="A5" s="12" t="s">
        <v>334</v>
      </c>
    </row>
    <row r="6" spans="1:6" ht="18" customHeight="1" x14ac:dyDescent="0.25">
      <c r="A6" s="12" t="s">
        <v>224</v>
      </c>
    </row>
    <row r="7" spans="1:6" ht="19.5" customHeight="1" x14ac:dyDescent="0.25">
      <c r="A7" s="21" t="s">
        <v>21</v>
      </c>
    </row>
    <row r="8" spans="1:6" ht="19.5" customHeight="1" x14ac:dyDescent="0.25">
      <c r="A8" s="12" t="s">
        <v>332</v>
      </c>
    </row>
    <row r="9" spans="1:6" ht="21.75" customHeight="1" x14ac:dyDescent="0.25">
      <c r="A9" s="12" t="s">
        <v>232</v>
      </c>
    </row>
    <row r="10" spans="1:6" ht="10.5" customHeight="1" x14ac:dyDescent="0.25">
      <c r="A10" s="4"/>
    </row>
    <row r="11" spans="1:6" ht="24.75" customHeight="1" x14ac:dyDescent="0.25">
      <c r="A11" s="115" t="s">
        <v>0</v>
      </c>
      <c r="B11" s="115" t="s">
        <v>1</v>
      </c>
      <c r="C11" s="115" t="s">
        <v>34</v>
      </c>
      <c r="D11" s="115"/>
      <c r="E11" s="115" t="s">
        <v>2</v>
      </c>
      <c r="F11" s="115"/>
    </row>
    <row r="12" spans="1:6" ht="34.5" x14ac:dyDescent="0.25">
      <c r="A12" s="115"/>
      <c r="B12" s="115"/>
      <c r="C12" s="29" t="s">
        <v>3</v>
      </c>
      <c r="D12" s="29" t="s">
        <v>4</v>
      </c>
      <c r="E12" s="29" t="s">
        <v>3</v>
      </c>
      <c r="F12" s="29" t="s">
        <v>4</v>
      </c>
    </row>
    <row r="13" spans="1:6" ht="33" x14ac:dyDescent="0.25">
      <c r="A13" s="34" t="s">
        <v>74</v>
      </c>
      <c r="B13" s="6">
        <f>SUM(B14:B15)</f>
        <v>4</v>
      </c>
      <c r="C13" s="6">
        <f>SUM(C14:C15)</f>
        <v>0</v>
      </c>
      <c r="D13" s="53"/>
      <c r="E13" s="6">
        <f>SUM(E14:E15)</f>
        <v>0</v>
      </c>
      <c r="F13" s="10"/>
    </row>
    <row r="14" spans="1:6" ht="33" x14ac:dyDescent="0.25">
      <c r="A14" s="8" t="s">
        <v>70</v>
      </c>
      <c r="B14" s="10">
        <v>2</v>
      </c>
      <c r="C14" s="10">
        <v>0</v>
      </c>
      <c r="D14" s="53" t="s">
        <v>60</v>
      </c>
      <c r="E14" s="10"/>
      <c r="F14" s="53"/>
    </row>
    <row r="15" spans="1:6" ht="49.5" x14ac:dyDescent="0.25">
      <c r="A15" s="8" t="s">
        <v>73</v>
      </c>
      <c r="B15" s="10">
        <v>2</v>
      </c>
      <c r="C15" s="10">
        <v>0</v>
      </c>
      <c r="D15" s="53"/>
      <c r="E15" s="10"/>
      <c r="F15" s="53"/>
    </row>
    <row r="16" spans="1:6" ht="26.25" customHeight="1" x14ac:dyDescent="0.25">
      <c r="A16" s="34" t="s">
        <v>57</v>
      </c>
      <c r="B16" s="6">
        <f>B17+B22+B28+B33+B36</f>
        <v>40</v>
      </c>
      <c r="C16" s="6">
        <f>C17+C22+C28+C33+C36</f>
        <v>34</v>
      </c>
      <c r="D16" s="53"/>
      <c r="E16" s="6">
        <f>E17+E22+E28+E33+E36</f>
        <v>0</v>
      </c>
      <c r="F16" s="53"/>
    </row>
    <row r="17" spans="1:6" ht="22.5" customHeight="1" x14ac:dyDescent="0.25">
      <c r="A17" s="7" t="s">
        <v>40</v>
      </c>
      <c r="B17" s="102">
        <f>SUM(B18:B21)</f>
        <v>8</v>
      </c>
      <c r="C17" s="102">
        <f>SUM(C18:C21)</f>
        <v>6</v>
      </c>
      <c r="D17" s="53"/>
      <c r="E17" s="102">
        <f>SUM(E18:E21)</f>
        <v>0</v>
      </c>
      <c r="F17" s="53"/>
    </row>
    <row r="18" spans="1:6" ht="49.5" x14ac:dyDescent="0.25">
      <c r="A18" s="8" t="s">
        <v>56</v>
      </c>
      <c r="B18" s="10">
        <v>2</v>
      </c>
      <c r="C18" s="10">
        <v>0</v>
      </c>
      <c r="D18" s="53"/>
      <c r="E18" s="10"/>
      <c r="F18" s="53"/>
    </row>
    <row r="19" spans="1:6" ht="49.5" x14ac:dyDescent="0.25">
      <c r="A19" s="36" t="s">
        <v>100</v>
      </c>
      <c r="B19" s="10">
        <v>2</v>
      </c>
      <c r="C19" s="10">
        <v>2</v>
      </c>
      <c r="D19" s="60" t="s">
        <v>52</v>
      </c>
      <c r="E19" s="10"/>
      <c r="F19" s="53"/>
    </row>
    <row r="20" spans="1:6" ht="56.25" customHeight="1" x14ac:dyDescent="0.25">
      <c r="A20" s="36" t="s">
        <v>75</v>
      </c>
      <c r="B20" s="10">
        <v>2</v>
      </c>
      <c r="C20" s="10">
        <v>2</v>
      </c>
      <c r="D20" s="60" t="s">
        <v>53</v>
      </c>
      <c r="E20" s="10"/>
      <c r="F20" s="53"/>
    </row>
    <row r="21" spans="1:6" ht="48.75" customHeight="1" x14ac:dyDescent="0.25">
      <c r="A21" s="37" t="s">
        <v>76</v>
      </c>
      <c r="B21" s="10">
        <v>2</v>
      </c>
      <c r="C21" s="10">
        <v>2</v>
      </c>
      <c r="D21" s="60"/>
      <c r="E21" s="10"/>
      <c r="F21" s="53"/>
    </row>
    <row r="22" spans="1:6" ht="22.5" customHeight="1" x14ac:dyDescent="0.25">
      <c r="A22" s="7" t="s">
        <v>42</v>
      </c>
      <c r="B22" s="102">
        <f>SUM(B23:B27)</f>
        <v>10</v>
      </c>
      <c r="C22" s="102">
        <f>SUM(C23:C27)</f>
        <v>9</v>
      </c>
      <c r="D22" s="53"/>
      <c r="E22" s="102">
        <f>SUM(E23:E27)</f>
        <v>0</v>
      </c>
      <c r="F22" s="53"/>
    </row>
    <row r="23" spans="1:6" ht="54.75" customHeight="1" x14ac:dyDescent="0.25">
      <c r="A23" s="8" t="s">
        <v>162</v>
      </c>
      <c r="B23" s="10">
        <v>2</v>
      </c>
      <c r="C23" s="10">
        <v>2</v>
      </c>
      <c r="D23" s="60"/>
      <c r="E23" s="10"/>
      <c r="F23" s="53"/>
    </row>
    <row r="24" spans="1:6" ht="44.25" customHeight="1" x14ac:dyDescent="0.25">
      <c r="A24" s="8" t="s">
        <v>168</v>
      </c>
      <c r="B24" s="10">
        <v>2</v>
      </c>
      <c r="C24" s="10">
        <v>1</v>
      </c>
      <c r="D24" s="60"/>
      <c r="E24" s="10"/>
      <c r="F24" s="53"/>
    </row>
    <row r="25" spans="1:6" ht="54" customHeight="1" x14ac:dyDescent="0.25">
      <c r="A25" s="36" t="s">
        <v>134</v>
      </c>
      <c r="B25" s="10">
        <v>2</v>
      </c>
      <c r="C25" s="10">
        <v>2</v>
      </c>
      <c r="D25" s="56" t="s">
        <v>135</v>
      </c>
      <c r="E25" s="10"/>
      <c r="F25" s="56" t="s">
        <v>136</v>
      </c>
    </row>
    <row r="26" spans="1:6" ht="49.5" x14ac:dyDescent="0.25">
      <c r="A26" s="8" t="s">
        <v>78</v>
      </c>
      <c r="B26" s="10">
        <v>2</v>
      </c>
      <c r="C26" s="10">
        <v>2</v>
      </c>
      <c r="D26" s="60"/>
      <c r="E26" s="10"/>
      <c r="F26" s="53"/>
    </row>
    <row r="27" spans="1:6" ht="70.5" customHeight="1" x14ac:dyDescent="0.25">
      <c r="A27" s="8" t="s">
        <v>165</v>
      </c>
      <c r="B27" s="10">
        <v>2</v>
      </c>
      <c r="C27" s="10">
        <v>2</v>
      </c>
      <c r="D27" s="56" t="s">
        <v>137</v>
      </c>
      <c r="E27" s="10"/>
      <c r="F27" s="56" t="s">
        <v>169</v>
      </c>
    </row>
    <row r="28" spans="1:6" ht="30.75" customHeight="1" x14ac:dyDescent="0.25">
      <c r="A28" s="7" t="s">
        <v>43</v>
      </c>
      <c r="B28" s="102">
        <f>SUM(B29:B32)</f>
        <v>8</v>
      </c>
      <c r="C28" s="102">
        <f>SUM(C29:C32)</f>
        <v>8</v>
      </c>
      <c r="D28" s="53"/>
      <c r="E28" s="102">
        <f>SUM(E29:E32)</f>
        <v>0</v>
      </c>
      <c r="F28" s="53"/>
    </row>
    <row r="29" spans="1:6" ht="49.5" x14ac:dyDescent="0.25">
      <c r="A29" s="9" t="s">
        <v>83</v>
      </c>
      <c r="B29" s="10">
        <v>2</v>
      </c>
      <c r="C29" s="10">
        <v>2</v>
      </c>
      <c r="D29" s="60"/>
      <c r="E29" s="10"/>
      <c r="F29" s="53"/>
    </row>
    <row r="30" spans="1:6" ht="66" x14ac:dyDescent="0.25">
      <c r="A30" s="36" t="s">
        <v>82</v>
      </c>
      <c r="B30" s="10">
        <v>2</v>
      </c>
      <c r="C30" s="10">
        <v>2</v>
      </c>
      <c r="D30" s="60"/>
      <c r="E30" s="10"/>
      <c r="F30" s="53"/>
    </row>
    <row r="31" spans="1:6" ht="33" x14ac:dyDescent="0.25">
      <c r="A31" s="9" t="s">
        <v>166</v>
      </c>
      <c r="B31" s="10">
        <v>2</v>
      </c>
      <c r="C31" s="10">
        <v>2</v>
      </c>
      <c r="D31" s="60"/>
      <c r="E31" s="10"/>
      <c r="F31" s="53"/>
    </row>
    <row r="32" spans="1:6" ht="33" x14ac:dyDescent="0.25">
      <c r="A32" s="36" t="s">
        <v>170</v>
      </c>
      <c r="B32" s="10">
        <v>2</v>
      </c>
      <c r="C32" s="10">
        <v>2</v>
      </c>
      <c r="D32" s="60"/>
      <c r="E32" s="10"/>
      <c r="F32" s="53"/>
    </row>
    <row r="33" spans="1:6" ht="28.5" customHeight="1" x14ac:dyDescent="0.25">
      <c r="A33" s="7" t="s">
        <v>44</v>
      </c>
      <c r="B33" s="102">
        <f>SUM(B34:B35)</f>
        <v>4</v>
      </c>
      <c r="C33" s="102">
        <f>SUM(C34:C35)</f>
        <v>4</v>
      </c>
      <c r="D33" s="53"/>
      <c r="E33" s="102">
        <f>SUM(E34:E35)</f>
        <v>0</v>
      </c>
      <c r="F33" s="53"/>
    </row>
    <row r="34" spans="1:6" ht="33" x14ac:dyDescent="0.25">
      <c r="A34" s="8" t="s">
        <v>84</v>
      </c>
      <c r="B34" s="10">
        <v>2</v>
      </c>
      <c r="C34" s="10">
        <v>2</v>
      </c>
      <c r="D34" s="60"/>
      <c r="E34" s="10"/>
      <c r="F34" s="53"/>
    </row>
    <row r="35" spans="1:6" ht="82.5" x14ac:dyDescent="0.25">
      <c r="A35" s="36" t="s">
        <v>171</v>
      </c>
      <c r="B35" s="10">
        <v>2</v>
      </c>
      <c r="C35" s="10">
        <v>2</v>
      </c>
      <c r="D35" s="60"/>
      <c r="E35" s="10"/>
      <c r="F35" s="53"/>
    </row>
    <row r="36" spans="1:6" ht="27" customHeight="1" x14ac:dyDescent="0.25">
      <c r="A36" s="32" t="s">
        <v>45</v>
      </c>
      <c r="B36" s="102">
        <f>SUM(B37:B41)</f>
        <v>10</v>
      </c>
      <c r="C36" s="102">
        <f>SUM(C37:C41)</f>
        <v>7</v>
      </c>
      <c r="D36" s="53"/>
      <c r="E36" s="102">
        <f>SUM(E37:E41)</f>
        <v>0</v>
      </c>
      <c r="F36" s="53"/>
    </row>
    <row r="37" spans="1:6" ht="49.5" x14ac:dyDescent="0.25">
      <c r="A37" s="8" t="s">
        <v>174</v>
      </c>
      <c r="B37" s="10">
        <v>2</v>
      </c>
      <c r="C37" s="10">
        <v>2</v>
      </c>
      <c r="D37" s="60" t="s">
        <v>54</v>
      </c>
      <c r="E37" s="10"/>
      <c r="F37" s="53"/>
    </row>
    <row r="38" spans="1:6" ht="33" x14ac:dyDescent="0.25">
      <c r="A38" s="8" t="s">
        <v>175</v>
      </c>
      <c r="B38" s="10">
        <v>2</v>
      </c>
      <c r="C38" s="10">
        <v>2</v>
      </c>
      <c r="D38" s="60" t="s">
        <v>149</v>
      </c>
      <c r="E38" s="10"/>
      <c r="F38" s="53"/>
    </row>
    <row r="39" spans="1:6" ht="49.5" x14ac:dyDescent="0.25">
      <c r="A39" s="36" t="s">
        <v>172</v>
      </c>
      <c r="B39" s="10">
        <v>2</v>
      </c>
      <c r="C39" s="10"/>
      <c r="D39" s="60"/>
      <c r="E39" s="28"/>
      <c r="F39" s="53"/>
    </row>
    <row r="40" spans="1:6" ht="49.5" x14ac:dyDescent="0.25">
      <c r="A40" s="36" t="s">
        <v>150</v>
      </c>
      <c r="B40" s="10">
        <v>2</v>
      </c>
      <c r="C40" s="10">
        <v>1</v>
      </c>
      <c r="D40" s="60"/>
      <c r="E40" s="28"/>
      <c r="F40" s="53"/>
    </row>
    <row r="41" spans="1:6" ht="26.25" customHeight="1" x14ac:dyDescent="0.25">
      <c r="A41" s="8" t="s">
        <v>81</v>
      </c>
      <c r="B41" s="10">
        <v>2</v>
      </c>
      <c r="C41" s="10">
        <v>2</v>
      </c>
      <c r="D41" s="60"/>
      <c r="E41" s="10"/>
      <c r="F41" s="53"/>
    </row>
    <row r="42" spans="1:6" ht="23.25" customHeight="1" x14ac:dyDescent="0.25">
      <c r="A42" s="32" t="s">
        <v>47</v>
      </c>
      <c r="B42" s="6">
        <f>B43+B46</f>
        <v>10</v>
      </c>
      <c r="C42" s="6">
        <f>C43+C46</f>
        <v>2</v>
      </c>
      <c r="D42" s="53"/>
      <c r="E42" s="6">
        <f>E43+E46</f>
        <v>0</v>
      </c>
      <c r="F42" s="53"/>
    </row>
    <row r="43" spans="1:6" ht="23.25" customHeight="1" x14ac:dyDescent="0.25">
      <c r="A43" s="32" t="s">
        <v>18</v>
      </c>
      <c r="B43" s="102">
        <f>SUM(B44:B45)</f>
        <v>4</v>
      </c>
      <c r="C43" s="102">
        <f>SUM(C44:C45)</f>
        <v>2</v>
      </c>
      <c r="D43" s="53"/>
      <c r="E43" s="102">
        <f>SUM(E44:E45)</f>
        <v>0</v>
      </c>
      <c r="F43" s="53"/>
    </row>
    <row r="44" spans="1:6" ht="82.5" x14ac:dyDescent="0.25">
      <c r="A44" s="36" t="s">
        <v>64</v>
      </c>
      <c r="B44" s="10">
        <v>2</v>
      </c>
      <c r="C44" s="10">
        <v>2</v>
      </c>
      <c r="D44" s="56" t="s">
        <v>153</v>
      </c>
      <c r="E44" s="10"/>
      <c r="F44" s="56" t="s">
        <v>142</v>
      </c>
    </row>
    <row r="45" spans="1:6" ht="49.5" x14ac:dyDescent="0.25">
      <c r="A45" s="36" t="s">
        <v>65</v>
      </c>
      <c r="B45" s="10">
        <v>2</v>
      </c>
      <c r="C45" s="10">
        <v>0</v>
      </c>
      <c r="D45" s="60" t="s">
        <v>176</v>
      </c>
      <c r="E45" s="28"/>
      <c r="F45" s="53"/>
    </row>
    <row r="46" spans="1:6" ht="27" customHeight="1" x14ac:dyDescent="0.25">
      <c r="A46" s="32" t="s">
        <v>48</v>
      </c>
      <c r="B46" s="102">
        <f>SUM(B47:B49)</f>
        <v>6</v>
      </c>
      <c r="C46" s="102">
        <f>SUM(C47:C49)</f>
        <v>0</v>
      </c>
      <c r="D46" s="53"/>
      <c r="E46" s="102">
        <f>SUM(E47:E49)</f>
        <v>0</v>
      </c>
      <c r="F46" s="53"/>
    </row>
    <row r="47" spans="1:6" ht="33" x14ac:dyDescent="0.25">
      <c r="A47" s="8" t="s">
        <v>67</v>
      </c>
      <c r="B47" s="10">
        <v>2</v>
      </c>
      <c r="C47" s="10">
        <v>0</v>
      </c>
      <c r="D47" s="53" t="s">
        <v>50</v>
      </c>
      <c r="E47" s="28"/>
      <c r="F47" s="53" t="s">
        <v>50</v>
      </c>
    </row>
    <row r="48" spans="1:6" ht="33" x14ac:dyDescent="0.25">
      <c r="A48" s="8" t="s">
        <v>85</v>
      </c>
      <c r="B48" s="10">
        <v>2</v>
      </c>
      <c r="C48" s="10">
        <v>0</v>
      </c>
      <c r="D48" s="60"/>
      <c r="E48" s="10"/>
      <c r="F48" s="53"/>
    </row>
    <row r="49" spans="1:6" ht="33" x14ac:dyDescent="0.25">
      <c r="A49" s="37" t="s">
        <v>177</v>
      </c>
      <c r="B49" s="10">
        <v>2</v>
      </c>
      <c r="C49" s="10">
        <v>0</v>
      </c>
      <c r="D49" s="60"/>
      <c r="E49" s="10"/>
      <c r="F49" s="53"/>
    </row>
    <row r="50" spans="1:6" ht="21.75" customHeight="1" x14ac:dyDescent="0.25">
      <c r="A50" s="100" t="s">
        <v>5</v>
      </c>
      <c r="B50" s="6">
        <f>B13+B16+B42</f>
        <v>54</v>
      </c>
      <c r="C50" s="6">
        <f>C13+C16+C42</f>
        <v>36</v>
      </c>
      <c r="D50" s="69"/>
      <c r="E50" s="6">
        <f>E13+E16+E42</f>
        <v>0</v>
      </c>
      <c r="F50" s="53"/>
    </row>
    <row r="51" spans="1:6" ht="21.75" customHeight="1" x14ac:dyDescent="0.25">
      <c r="A51" s="102" t="s">
        <v>6</v>
      </c>
      <c r="B51" s="6">
        <v>100</v>
      </c>
      <c r="C51" s="115">
        <f>ROUND(C50/B50*100,0)</f>
        <v>67</v>
      </c>
      <c r="D51" s="115"/>
      <c r="E51" s="123">
        <f>ROUND(E50/B50*100,0)</f>
        <v>0</v>
      </c>
      <c r="F51" s="124"/>
    </row>
    <row r="52" spans="1:6" ht="21.75" customHeight="1" x14ac:dyDescent="0.25">
      <c r="A52" s="102" t="s">
        <v>7</v>
      </c>
      <c r="B52" s="10"/>
      <c r="C52" s="115" t="str">
        <f>IF(AND(AND(C14=2,C15=2),C51&gt;=80),"Loại A",IF(AND(AND(C14=2,C15=2),C51&gt;=65),"Loại B",IF(AND(AND(C14=2,C15=2),C51&gt;=50),"Loại C",IF(AND(AND(C14=2,C15=2),C51&lt;50),"Không đạt chuẩn",IF(OR(C14&lt;2,C15&lt;2),"Không đạt chuẩn")))))</f>
        <v>Không đạt chuẩn</v>
      </c>
      <c r="D52" s="115"/>
      <c r="E52" s="115" t="str">
        <f>IF(AND(AND(E14=2,E15=2),E51&gt;=80),"Loại A",IF(AND(AND(E14=2,E15=2),E51&gt;=65),"Loại B",IF(AND(AND(E14=2,E15=2),E51&gt;=50),"Loại C",IF(AND(AND(E14=2,E15=2),E51&lt;50),"Không đạt chuẩn",IF(OR(E14&lt;2,E15&lt;2),"Không đạt chuẩn")))))</f>
        <v>Không đạt chuẩn</v>
      </c>
      <c r="F52" s="115"/>
    </row>
    <row r="53" spans="1:6" x14ac:dyDescent="0.25">
      <c r="A53" s="13"/>
    </row>
    <row r="54" spans="1:6" x14ac:dyDescent="0.25">
      <c r="A54" s="101" t="s">
        <v>221</v>
      </c>
      <c r="D54" s="113" t="s">
        <v>222</v>
      </c>
      <c r="E54" s="113"/>
      <c r="F54" s="113"/>
    </row>
    <row r="55" spans="1:6" x14ac:dyDescent="0.25">
      <c r="A55" s="103" t="s">
        <v>8</v>
      </c>
      <c r="D55" s="116" t="s">
        <v>9</v>
      </c>
      <c r="E55" s="116"/>
      <c r="F55" s="116"/>
    </row>
    <row r="56" spans="1:6" x14ac:dyDescent="0.25">
      <c r="A56" s="101"/>
      <c r="D56" s="113"/>
      <c r="E56" s="113"/>
      <c r="F56" s="113"/>
    </row>
    <row r="62" spans="1:6" x14ac:dyDescent="0.25">
      <c r="D62" s="120" t="s">
        <v>182</v>
      </c>
      <c r="E62" s="120"/>
      <c r="F62" s="120"/>
    </row>
  </sheetData>
  <mergeCells count="14">
    <mergeCell ref="D56:F56"/>
    <mergeCell ref="D62:F62"/>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41" priority="6" stopIfTrue="1" operator="equal">
      <formula>1</formula>
    </cfRule>
    <cfRule type="cellIs" dxfId="40" priority="7" stopIfTrue="1" operator="equal">
      <formula>0</formula>
    </cfRule>
  </conditionalFormatting>
  <conditionalFormatting sqref="E19:E21 B19:C49 E23:E24 D22:E22 E29:E32 D28:E28 E34:E35 D33:E33 E37:E41 D36:E36 E45 D42:E43 E47:E49 D46:E46 E26">
    <cfRule type="cellIs" dxfId="39" priority="5" stopIfTrue="1" operator="equal">
      <formula>0</formula>
    </cfRule>
  </conditionalFormatting>
  <conditionalFormatting sqref="E19:E21 E23:E24 E29:E32 E34:E35 E37:E41 E45 E47:E49 E26">
    <cfRule type="cellIs" dxfId="38" priority="4" stopIfTrue="1" operator="equal">
      <formula>1</formula>
    </cfRule>
  </conditionalFormatting>
  <conditionalFormatting sqref="E25">
    <cfRule type="cellIs" dxfId="37" priority="3" stopIfTrue="1" operator="equal">
      <formula>0</formula>
    </cfRule>
  </conditionalFormatting>
  <conditionalFormatting sqref="E27">
    <cfRule type="cellIs" dxfId="36" priority="2" stopIfTrue="1" operator="equal">
      <formula>0</formula>
    </cfRule>
  </conditionalFormatting>
  <conditionalFormatting sqref="E44">
    <cfRule type="cellIs" dxfId="35" priority="1" stopIfTrue="1" operator="equal">
      <formula>0</formula>
    </cfRule>
  </conditionalFormatting>
  <pageMargins left="0.5" right="0.28000000000000003" top="0.49" bottom="0.36" header="0.3" footer="0.21"/>
  <pageSetup paperSize="9" orientation="landscape"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62"/>
  <sheetViews>
    <sheetView topLeftCell="A43" zoomScale="80" zoomScaleNormal="80" workbookViewId="0">
      <selection activeCell="C24" sqref="C24"/>
    </sheetView>
  </sheetViews>
  <sheetFormatPr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04" t="s">
        <v>218</v>
      </c>
      <c r="B2" s="3"/>
      <c r="D2" s="117" t="s">
        <v>11</v>
      </c>
      <c r="E2" s="117"/>
      <c r="F2" s="117"/>
    </row>
    <row r="3" spans="1:6" ht="8.25" customHeight="1" x14ac:dyDescent="0.25">
      <c r="A3" s="1"/>
      <c r="B3" s="2"/>
    </row>
    <row r="4" spans="1:6" ht="44.25" customHeight="1" x14ac:dyDescent="0.25">
      <c r="A4" s="118" t="s">
        <v>103</v>
      </c>
      <c r="B4" s="119"/>
      <c r="C4" s="119"/>
      <c r="D4" s="119"/>
      <c r="E4" s="119"/>
      <c r="F4" s="119"/>
    </row>
    <row r="5" spans="1:6" ht="18.75" x14ac:dyDescent="0.25">
      <c r="A5" s="12" t="s">
        <v>335</v>
      </c>
    </row>
    <row r="6" spans="1:6" ht="18" customHeight="1" x14ac:dyDescent="0.25">
      <c r="A6" s="12" t="s">
        <v>224</v>
      </c>
    </row>
    <row r="7" spans="1:6" ht="19.5" customHeight="1" x14ac:dyDescent="0.25">
      <c r="A7" s="21" t="s">
        <v>21</v>
      </c>
    </row>
    <row r="8" spans="1:6" ht="19.5" customHeight="1" x14ac:dyDescent="0.25">
      <c r="A8" s="12" t="s">
        <v>332</v>
      </c>
    </row>
    <row r="9" spans="1:6" ht="21.75" customHeight="1" x14ac:dyDescent="0.25">
      <c r="A9" s="12" t="s">
        <v>232</v>
      </c>
    </row>
    <row r="10" spans="1:6" ht="10.5" customHeight="1" x14ac:dyDescent="0.25">
      <c r="A10" s="4"/>
    </row>
    <row r="11" spans="1:6" ht="24.75" customHeight="1" x14ac:dyDescent="0.25">
      <c r="A11" s="115" t="s">
        <v>0</v>
      </c>
      <c r="B11" s="115" t="s">
        <v>1</v>
      </c>
      <c r="C11" s="115" t="s">
        <v>34</v>
      </c>
      <c r="D11" s="115"/>
      <c r="E11" s="115" t="s">
        <v>2</v>
      </c>
      <c r="F11" s="115"/>
    </row>
    <row r="12" spans="1:6" ht="34.5" x14ac:dyDescent="0.25">
      <c r="A12" s="115"/>
      <c r="B12" s="115"/>
      <c r="C12" s="29" t="s">
        <v>3</v>
      </c>
      <c r="D12" s="29" t="s">
        <v>4</v>
      </c>
      <c r="E12" s="29" t="s">
        <v>3</v>
      </c>
      <c r="F12" s="29" t="s">
        <v>4</v>
      </c>
    </row>
    <row r="13" spans="1:6" ht="33" x14ac:dyDescent="0.25">
      <c r="A13" s="34" t="s">
        <v>74</v>
      </c>
      <c r="B13" s="6">
        <f>SUM(B14:B15)</f>
        <v>4</v>
      </c>
      <c r="C13" s="6">
        <f>SUM(C14:C15)</f>
        <v>0</v>
      </c>
      <c r="D13" s="53"/>
      <c r="E13" s="6">
        <f>SUM(E14:E15)</f>
        <v>0</v>
      </c>
      <c r="F13" s="10"/>
    </row>
    <row r="14" spans="1:6" ht="33" x14ac:dyDescent="0.25">
      <c r="A14" s="8" t="s">
        <v>70</v>
      </c>
      <c r="B14" s="10">
        <v>2</v>
      </c>
      <c r="C14" s="10">
        <v>0</v>
      </c>
      <c r="D14" s="53" t="s">
        <v>60</v>
      </c>
      <c r="E14" s="10"/>
      <c r="F14" s="53"/>
    </row>
    <row r="15" spans="1:6" ht="49.5" x14ac:dyDescent="0.25">
      <c r="A15" s="8" t="s">
        <v>73</v>
      </c>
      <c r="B15" s="10">
        <v>2</v>
      </c>
      <c r="C15" s="10">
        <v>0</v>
      </c>
      <c r="D15" s="53"/>
      <c r="E15" s="10"/>
      <c r="F15" s="53"/>
    </row>
    <row r="16" spans="1:6" ht="26.25" customHeight="1" x14ac:dyDescent="0.25">
      <c r="A16" s="34" t="s">
        <v>57</v>
      </c>
      <c r="B16" s="6">
        <f>B17+B22+B28+B33+B36</f>
        <v>40</v>
      </c>
      <c r="C16" s="6">
        <f>C17+C22+C28+C33+C36</f>
        <v>36</v>
      </c>
      <c r="D16" s="53"/>
      <c r="E16" s="6">
        <f>E17+E22+E28+E33+E36</f>
        <v>0</v>
      </c>
      <c r="F16" s="53"/>
    </row>
    <row r="17" spans="1:6" ht="22.5" customHeight="1" x14ac:dyDescent="0.25">
      <c r="A17" s="7" t="s">
        <v>40</v>
      </c>
      <c r="B17" s="102">
        <f>SUM(B18:B21)</f>
        <v>8</v>
      </c>
      <c r="C17" s="102">
        <f>SUM(C18:C21)</f>
        <v>8</v>
      </c>
      <c r="D17" s="53"/>
      <c r="E17" s="102">
        <f>SUM(E18:E21)</f>
        <v>0</v>
      </c>
      <c r="F17" s="53"/>
    </row>
    <row r="18" spans="1:6" ht="49.5" x14ac:dyDescent="0.25">
      <c r="A18" s="8" t="s">
        <v>56</v>
      </c>
      <c r="B18" s="10">
        <v>2</v>
      </c>
      <c r="C18" s="10">
        <v>2</v>
      </c>
      <c r="D18" s="53"/>
      <c r="E18" s="10"/>
      <c r="F18" s="53"/>
    </row>
    <row r="19" spans="1:6" ht="49.5" x14ac:dyDescent="0.25">
      <c r="A19" s="36" t="s">
        <v>100</v>
      </c>
      <c r="B19" s="10">
        <v>2</v>
      </c>
      <c r="C19" s="10">
        <v>2</v>
      </c>
      <c r="D19" s="60" t="s">
        <v>52</v>
      </c>
      <c r="E19" s="10"/>
      <c r="F19" s="53"/>
    </row>
    <row r="20" spans="1:6" ht="56.25" customHeight="1" x14ac:dyDescent="0.25">
      <c r="A20" s="36" t="s">
        <v>75</v>
      </c>
      <c r="B20" s="10">
        <v>2</v>
      </c>
      <c r="C20" s="10">
        <v>2</v>
      </c>
      <c r="D20" s="60" t="s">
        <v>53</v>
      </c>
      <c r="E20" s="10"/>
      <c r="F20" s="53"/>
    </row>
    <row r="21" spans="1:6" ht="48.75" customHeight="1" x14ac:dyDescent="0.25">
      <c r="A21" s="37" t="s">
        <v>76</v>
      </c>
      <c r="B21" s="10">
        <v>2</v>
      </c>
      <c r="C21" s="10">
        <v>2</v>
      </c>
      <c r="D21" s="60"/>
      <c r="E21" s="10"/>
      <c r="F21" s="53"/>
    </row>
    <row r="22" spans="1:6" ht="22.5" customHeight="1" x14ac:dyDescent="0.25">
      <c r="A22" s="7" t="s">
        <v>42</v>
      </c>
      <c r="B22" s="102">
        <f>SUM(B23:B27)</f>
        <v>10</v>
      </c>
      <c r="C22" s="102">
        <f>SUM(C23:C27)</f>
        <v>9</v>
      </c>
      <c r="D22" s="53"/>
      <c r="E22" s="102">
        <f>SUM(E23:E27)</f>
        <v>0</v>
      </c>
      <c r="F22" s="53"/>
    </row>
    <row r="23" spans="1:6" ht="54.75" customHeight="1" x14ac:dyDescent="0.25">
      <c r="A23" s="8" t="s">
        <v>162</v>
      </c>
      <c r="B23" s="10">
        <v>2</v>
      </c>
      <c r="C23" s="10">
        <v>2</v>
      </c>
      <c r="D23" s="60"/>
      <c r="E23" s="10"/>
      <c r="F23" s="53"/>
    </row>
    <row r="24" spans="1:6" ht="44.25" customHeight="1" x14ac:dyDescent="0.25">
      <c r="A24" s="8" t="s">
        <v>168</v>
      </c>
      <c r="B24" s="10">
        <v>2</v>
      </c>
      <c r="C24" s="10">
        <v>1</v>
      </c>
      <c r="D24" s="60"/>
      <c r="E24" s="10"/>
      <c r="F24" s="53"/>
    </row>
    <row r="25" spans="1:6" ht="54" customHeight="1" x14ac:dyDescent="0.25">
      <c r="A25" s="36" t="s">
        <v>134</v>
      </c>
      <c r="B25" s="10">
        <v>2</v>
      </c>
      <c r="C25" s="10">
        <v>2</v>
      </c>
      <c r="D25" s="56" t="s">
        <v>135</v>
      </c>
      <c r="E25" s="10"/>
      <c r="F25" s="56" t="s">
        <v>136</v>
      </c>
    </row>
    <row r="26" spans="1:6" ht="49.5" x14ac:dyDescent="0.25">
      <c r="A26" s="8" t="s">
        <v>78</v>
      </c>
      <c r="B26" s="10">
        <v>2</v>
      </c>
      <c r="C26" s="10">
        <v>2</v>
      </c>
      <c r="D26" s="60"/>
      <c r="E26" s="10"/>
      <c r="F26" s="53"/>
    </row>
    <row r="27" spans="1:6" ht="70.5" customHeight="1" x14ac:dyDescent="0.25">
      <c r="A27" s="8" t="s">
        <v>165</v>
      </c>
      <c r="B27" s="10">
        <v>2</v>
      </c>
      <c r="C27" s="10">
        <v>2</v>
      </c>
      <c r="D27" s="56" t="s">
        <v>137</v>
      </c>
      <c r="E27" s="10"/>
      <c r="F27" s="56" t="s">
        <v>169</v>
      </c>
    </row>
    <row r="28" spans="1:6" ht="30.75" customHeight="1" x14ac:dyDescent="0.25">
      <c r="A28" s="7" t="s">
        <v>43</v>
      </c>
      <c r="B28" s="102">
        <f>SUM(B29:B32)</f>
        <v>8</v>
      </c>
      <c r="C28" s="102">
        <f>SUM(C29:C32)</f>
        <v>8</v>
      </c>
      <c r="D28" s="53"/>
      <c r="E28" s="102">
        <f>SUM(E29:E32)</f>
        <v>0</v>
      </c>
      <c r="F28" s="53"/>
    </row>
    <row r="29" spans="1:6" ht="49.5" x14ac:dyDescent="0.25">
      <c r="A29" s="9" t="s">
        <v>83</v>
      </c>
      <c r="B29" s="10">
        <v>2</v>
      </c>
      <c r="C29" s="10">
        <v>2</v>
      </c>
      <c r="D29" s="60"/>
      <c r="E29" s="10"/>
      <c r="F29" s="53"/>
    </row>
    <row r="30" spans="1:6" ht="66" x14ac:dyDescent="0.25">
      <c r="A30" s="36" t="s">
        <v>82</v>
      </c>
      <c r="B30" s="10">
        <v>2</v>
      </c>
      <c r="C30" s="10">
        <v>2</v>
      </c>
      <c r="D30" s="60"/>
      <c r="E30" s="10"/>
      <c r="F30" s="53"/>
    </row>
    <row r="31" spans="1:6" ht="33" x14ac:dyDescent="0.25">
      <c r="A31" s="9" t="s">
        <v>166</v>
      </c>
      <c r="B31" s="10">
        <v>2</v>
      </c>
      <c r="C31" s="10">
        <v>2</v>
      </c>
      <c r="D31" s="60"/>
      <c r="E31" s="10"/>
      <c r="F31" s="53"/>
    </row>
    <row r="32" spans="1:6" ht="33" x14ac:dyDescent="0.25">
      <c r="A32" s="36" t="s">
        <v>170</v>
      </c>
      <c r="B32" s="10">
        <v>2</v>
      </c>
      <c r="C32" s="10">
        <v>2</v>
      </c>
      <c r="D32" s="60"/>
      <c r="E32" s="10"/>
      <c r="F32" s="53"/>
    </row>
    <row r="33" spans="1:6" ht="28.5" customHeight="1" x14ac:dyDescent="0.25">
      <c r="A33" s="7" t="s">
        <v>44</v>
      </c>
      <c r="B33" s="102">
        <f>SUM(B34:B35)</f>
        <v>4</v>
      </c>
      <c r="C33" s="102">
        <f>SUM(C34:C35)</f>
        <v>4</v>
      </c>
      <c r="D33" s="53"/>
      <c r="E33" s="102">
        <f>SUM(E34:E35)</f>
        <v>0</v>
      </c>
      <c r="F33" s="53"/>
    </row>
    <row r="34" spans="1:6" ht="33" x14ac:dyDescent="0.25">
      <c r="A34" s="8" t="s">
        <v>84</v>
      </c>
      <c r="B34" s="10">
        <v>2</v>
      </c>
      <c r="C34" s="10">
        <v>2</v>
      </c>
      <c r="D34" s="60"/>
      <c r="E34" s="10"/>
      <c r="F34" s="53"/>
    </row>
    <row r="35" spans="1:6" ht="82.5" x14ac:dyDescent="0.25">
      <c r="A35" s="36" t="s">
        <v>171</v>
      </c>
      <c r="B35" s="10">
        <v>2</v>
      </c>
      <c r="C35" s="10">
        <v>2</v>
      </c>
      <c r="D35" s="60"/>
      <c r="E35" s="10"/>
      <c r="F35" s="53"/>
    </row>
    <row r="36" spans="1:6" ht="27" customHeight="1" x14ac:dyDescent="0.25">
      <c r="A36" s="32" t="s">
        <v>45</v>
      </c>
      <c r="B36" s="102">
        <f>SUM(B37:B41)</f>
        <v>10</v>
      </c>
      <c r="C36" s="102">
        <f>SUM(C37:C41)</f>
        <v>7</v>
      </c>
      <c r="D36" s="53"/>
      <c r="E36" s="102">
        <f>SUM(E37:E41)</f>
        <v>0</v>
      </c>
      <c r="F36" s="53"/>
    </row>
    <row r="37" spans="1:6" ht="49.5" x14ac:dyDescent="0.25">
      <c r="A37" s="8" t="s">
        <v>174</v>
      </c>
      <c r="B37" s="10">
        <v>2</v>
      </c>
      <c r="C37" s="10">
        <v>2</v>
      </c>
      <c r="D37" s="60" t="s">
        <v>54</v>
      </c>
      <c r="E37" s="10"/>
      <c r="F37" s="53"/>
    </row>
    <row r="38" spans="1:6" ht="33" x14ac:dyDescent="0.25">
      <c r="A38" s="8" t="s">
        <v>175</v>
      </c>
      <c r="B38" s="10">
        <v>2</v>
      </c>
      <c r="C38" s="10">
        <v>2</v>
      </c>
      <c r="D38" s="60" t="s">
        <v>149</v>
      </c>
      <c r="E38" s="10"/>
      <c r="F38" s="53"/>
    </row>
    <row r="39" spans="1:6" ht="49.5" x14ac:dyDescent="0.25">
      <c r="A39" s="36" t="s">
        <v>172</v>
      </c>
      <c r="B39" s="10">
        <v>2</v>
      </c>
      <c r="C39" s="10"/>
      <c r="D39" s="60"/>
      <c r="E39" s="28"/>
      <c r="F39" s="53"/>
    </row>
    <row r="40" spans="1:6" ht="49.5" x14ac:dyDescent="0.25">
      <c r="A40" s="36" t="s">
        <v>150</v>
      </c>
      <c r="B40" s="10">
        <v>2</v>
      </c>
      <c r="C40" s="10">
        <v>1</v>
      </c>
      <c r="D40" s="60"/>
      <c r="E40" s="28"/>
      <c r="F40" s="53"/>
    </row>
    <row r="41" spans="1:6" ht="26.25" customHeight="1" x14ac:dyDescent="0.25">
      <c r="A41" s="8" t="s">
        <v>81</v>
      </c>
      <c r="B41" s="10">
        <v>2</v>
      </c>
      <c r="C41" s="10">
        <v>2</v>
      </c>
      <c r="D41" s="60"/>
      <c r="E41" s="10"/>
      <c r="F41" s="53"/>
    </row>
    <row r="42" spans="1:6" ht="23.25" customHeight="1" x14ac:dyDescent="0.25">
      <c r="A42" s="32" t="s">
        <v>47</v>
      </c>
      <c r="B42" s="6">
        <f>B43+B46</f>
        <v>10</v>
      </c>
      <c r="C42" s="6">
        <f>C43+C46</f>
        <v>2</v>
      </c>
      <c r="D42" s="53"/>
      <c r="E42" s="6">
        <f>E43+E46</f>
        <v>0</v>
      </c>
      <c r="F42" s="53"/>
    </row>
    <row r="43" spans="1:6" ht="23.25" customHeight="1" x14ac:dyDescent="0.25">
      <c r="A43" s="32" t="s">
        <v>18</v>
      </c>
      <c r="B43" s="102">
        <f>SUM(B44:B45)</f>
        <v>4</v>
      </c>
      <c r="C43" s="102">
        <f>SUM(C44:C45)</f>
        <v>2</v>
      </c>
      <c r="D43" s="53"/>
      <c r="E43" s="102">
        <f>SUM(E44:E45)</f>
        <v>0</v>
      </c>
      <c r="F43" s="53"/>
    </row>
    <row r="44" spans="1:6" ht="82.5" x14ac:dyDescent="0.25">
      <c r="A44" s="36" t="s">
        <v>64</v>
      </c>
      <c r="B44" s="10">
        <v>2</v>
      </c>
      <c r="C44" s="10">
        <v>2</v>
      </c>
      <c r="D44" s="56" t="s">
        <v>153</v>
      </c>
      <c r="E44" s="10"/>
      <c r="F44" s="56" t="s">
        <v>142</v>
      </c>
    </row>
    <row r="45" spans="1:6" ht="49.5" x14ac:dyDescent="0.25">
      <c r="A45" s="36" t="s">
        <v>65</v>
      </c>
      <c r="B45" s="10">
        <v>2</v>
      </c>
      <c r="C45" s="10">
        <v>0</v>
      </c>
      <c r="D45" s="60" t="s">
        <v>176</v>
      </c>
      <c r="E45" s="28"/>
      <c r="F45" s="53"/>
    </row>
    <row r="46" spans="1:6" ht="27" customHeight="1" x14ac:dyDescent="0.25">
      <c r="A46" s="32" t="s">
        <v>48</v>
      </c>
      <c r="B46" s="102">
        <f>SUM(B47:B49)</f>
        <v>6</v>
      </c>
      <c r="C46" s="102">
        <f>SUM(C47:C49)</f>
        <v>0</v>
      </c>
      <c r="D46" s="53"/>
      <c r="E46" s="102">
        <f>SUM(E47:E49)</f>
        <v>0</v>
      </c>
      <c r="F46" s="53"/>
    </row>
    <row r="47" spans="1:6" ht="33" x14ac:dyDescent="0.25">
      <c r="A47" s="8" t="s">
        <v>67</v>
      </c>
      <c r="B47" s="10">
        <v>2</v>
      </c>
      <c r="C47" s="10">
        <v>0</v>
      </c>
      <c r="D47" s="53" t="s">
        <v>50</v>
      </c>
      <c r="E47" s="28"/>
      <c r="F47" s="53" t="s">
        <v>50</v>
      </c>
    </row>
    <row r="48" spans="1:6" ht="33" x14ac:dyDescent="0.25">
      <c r="A48" s="8" t="s">
        <v>85</v>
      </c>
      <c r="B48" s="10">
        <v>2</v>
      </c>
      <c r="C48" s="10">
        <v>0</v>
      </c>
      <c r="D48" s="60"/>
      <c r="E48" s="10"/>
      <c r="F48" s="53"/>
    </row>
    <row r="49" spans="1:6" ht="33" x14ac:dyDescent="0.25">
      <c r="A49" s="37" t="s">
        <v>177</v>
      </c>
      <c r="B49" s="10">
        <v>2</v>
      </c>
      <c r="C49" s="10">
        <v>0</v>
      </c>
      <c r="D49" s="60"/>
      <c r="E49" s="10"/>
      <c r="F49" s="53"/>
    </row>
    <row r="50" spans="1:6" ht="21.75" customHeight="1" x14ac:dyDescent="0.25">
      <c r="A50" s="100" t="s">
        <v>5</v>
      </c>
      <c r="B50" s="6">
        <f>B13+B16+B42</f>
        <v>54</v>
      </c>
      <c r="C50" s="6">
        <f>C13+C16+C42</f>
        <v>38</v>
      </c>
      <c r="D50" s="69"/>
      <c r="E50" s="6">
        <f>E13+E16+E42</f>
        <v>0</v>
      </c>
      <c r="F50" s="53"/>
    </row>
    <row r="51" spans="1:6" ht="21.75" customHeight="1" x14ac:dyDescent="0.25">
      <c r="A51" s="102" t="s">
        <v>6</v>
      </c>
      <c r="B51" s="6">
        <v>100</v>
      </c>
      <c r="C51" s="115">
        <f>ROUND(C50/B50*100,0)</f>
        <v>70</v>
      </c>
      <c r="D51" s="115"/>
      <c r="E51" s="123">
        <f>ROUND(E50/B50*100,0)</f>
        <v>0</v>
      </c>
      <c r="F51" s="124"/>
    </row>
    <row r="52" spans="1:6" ht="21.75" customHeight="1" x14ac:dyDescent="0.25">
      <c r="A52" s="102" t="s">
        <v>7</v>
      </c>
      <c r="B52" s="10"/>
      <c r="C52" s="115" t="str">
        <f>IF(AND(AND(C14=2,C15=2),C51&gt;=80),"Loại A",IF(AND(AND(C14=2,C15=2),C51&gt;=65),"Loại B",IF(AND(AND(C14=2,C15=2),C51&gt;=50),"Loại C",IF(AND(AND(C14=2,C15=2),C51&lt;50),"Không đạt chuẩn",IF(OR(C14&lt;2,C15&lt;2),"Không đạt chuẩn")))))</f>
        <v>Không đạt chuẩn</v>
      </c>
      <c r="D52" s="115"/>
      <c r="E52" s="115" t="str">
        <f>IF(AND(AND(E14=2,E15=2),E51&gt;=80),"Loại A",IF(AND(AND(E14=2,E15=2),E51&gt;=65),"Loại B",IF(AND(AND(E14=2,E15=2),E51&gt;=50),"Loại C",IF(AND(AND(E14=2,E15=2),E51&lt;50),"Không đạt chuẩn",IF(OR(E14&lt;2,E15&lt;2),"Không đạt chuẩn")))))</f>
        <v>Không đạt chuẩn</v>
      </c>
      <c r="F52" s="115"/>
    </row>
    <row r="53" spans="1:6" x14ac:dyDescent="0.25">
      <c r="A53" s="13"/>
    </row>
    <row r="54" spans="1:6" x14ac:dyDescent="0.25">
      <c r="A54" s="101" t="s">
        <v>221</v>
      </c>
      <c r="D54" s="113" t="s">
        <v>222</v>
      </c>
      <c r="E54" s="113"/>
      <c r="F54" s="113"/>
    </row>
    <row r="55" spans="1:6" x14ac:dyDescent="0.25">
      <c r="A55" s="103" t="s">
        <v>8</v>
      </c>
      <c r="D55" s="116" t="s">
        <v>9</v>
      </c>
      <c r="E55" s="116"/>
      <c r="F55" s="116"/>
    </row>
    <row r="56" spans="1:6" x14ac:dyDescent="0.25">
      <c r="A56" s="101"/>
      <c r="D56" s="113"/>
      <c r="E56" s="113"/>
      <c r="F56" s="113"/>
    </row>
    <row r="62" spans="1:6" x14ac:dyDescent="0.25">
      <c r="D62" s="120" t="s">
        <v>182</v>
      </c>
      <c r="E62" s="120"/>
      <c r="F62" s="120"/>
    </row>
  </sheetData>
  <mergeCells count="14">
    <mergeCell ref="D56:F56"/>
    <mergeCell ref="D62:F62"/>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34" priority="6" stopIfTrue="1" operator="equal">
      <formula>1</formula>
    </cfRule>
    <cfRule type="cellIs" dxfId="33" priority="7" stopIfTrue="1" operator="equal">
      <formula>0</formula>
    </cfRule>
  </conditionalFormatting>
  <conditionalFormatting sqref="E19:E21 B19:C49 E23:E24 D22:E22 E29:E32 D28:E28 E34:E35 D33:E33 E37:E41 D36:E36 E45 D42:E43 E47:E49 D46:E46 E26">
    <cfRule type="cellIs" dxfId="32" priority="5" stopIfTrue="1" operator="equal">
      <formula>0</formula>
    </cfRule>
  </conditionalFormatting>
  <conditionalFormatting sqref="E19:E21 E23:E24 E29:E32 E34:E35 E37:E41 E45 E47:E49 E26">
    <cfRule type="cellIs" dxfId="31" priority="4" stopIfTrue="1" operator="equal">
      <formula>1</formula>
    </cfRule>
  </conditionalFormatting>
  <conditionalFormatting sqref="E25">
    <cfRule type="cellIs" dxfId="30" priority="3" stopIfTrue="1" operator="equal">
      <formula>0</formula>
    </cfRule>
  </conditionalFormatting>
  <conditionalFormatting sqref="E27">
    <cfRule type="cellIs" dxfId="29" priority="2" stopIfTrue="1" operator="equal">
      <formula>0</formula>
    </cfRule>
  </conditionalFormatting>
  <conditionalFormatting sqref="E44">
    <cfRule type="cellIs" dxfId="28" priority="1" stopIfTrue="1" operator="equal">
      <formula>0</formula>
    </cfRule>
  </conditionalFormatting>
  <pageMargins left="0.5" right="0.28000000000000003" top="0.49" bottom="0.36" header="0.3" footer="0.21"/>
  <pageSetup paperSize="9" orientation="landscape"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62"/>
  <sheetViews>
    <sheetView topLeftCell="A40" zoomScale="80" zoomScaleNormal="80" workbookViewId="0">
      <selection activeCell="C24" sqref="C24"/>
    </sheetView>
  </sheetViews>
  <sheetFormatPr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04" t="s">
        <v>218</v>
      </c>
      <c r="B2" s="3"/>
      <c r="D2" s="117" t="s">
        <v>11</v>
      </c>
      <c r="E2" s="117"/>
      <c r="F2" s="117"/>
    </row>
    <row r="3" spans="1:6" ht="8.25" customHeight="1" x14ac:dyDescent="0.25">
      <c r="A3" s="1"/>
      <c r="B3" s="2"/>
    </row>
    <row r="4" spans="1:6" ht="44.25" customHeight="1" x14ac:dyDescent="0.25">
      <c r="A4" s="118" t="s">
        <v>103</v>
      </c>
      <c r="B4" s="119"/>
      <c r="C4" s="119"/>
      <c r="D4" s="119"/>
      <c r="E4" s="119"/>
      <c r="F4" s="119"/>
    </row>
    <row r="5" spans="1:6" ht="18.75" x14ac:dyDescent="0.25">
      <c r="A5" s="12" t="s">
        <v>336</v>
      </c>
    </row>
    <row r="6" spans="1:6" ht="18" customHeight="1" x14ac:dyDescent="0.25">
      <c r="A6" s="12" t="s">
        <v>224</v>
      </c>
    </row>
    <row r="7" spans="1:6" ht="19.5" customHeight="1" x14ac:dyDescent="0.25">
      <c r="A7" s="21" t="s">
        <v>21</v>
      </c>
    </row>
    <row r="8" spans="1:6" ht="19.5" customHeight="1" x14ac:dyDescent="0.25">
      <c r="A8" s="12" t="s">
        <v>332</v>
      </c>
    </row>
    <row r="9" spans="1:6" ht="21.75" customHeight="1" x14ac:dyDescent="0.25">
      <c r="A9" s="12" t="s">
        <v>232</v>
      </c>
    </row>
    <row r="10" spans="1:6" ht="10.5" customHeight="1" x14ac:dyDescent="0.25">
      <c r="A10" s="4"/>
    </row>
    <row r="11" spans="1:6" ht="24.75" customHeight="1" x14ac:dyDescent="0.25">
      <c r="A11" s="115" t="s">
        <v>0</v>
      </c>
      <c r="B11" s="115" t="s">
        <v>1</v>
      </c>
      <c r="C11" s="115" t="s">
        <v>34</v>
      </c>
      <c r="D11" s="115"/>
      <c r="E11" s="115" t="s">
        <v>2</v>
      </c>
      <c r="F11" s="115"/>
    </row>
    <row r="12" spans="1:6" ht="34.5" x14ac:dyDescent="0.25">
      <c r="A12" s="115"/>
      <c r="B12" s="115"/>
      <c r="C12" s="29" t="s">
        <v>3</v>
      </c>
      <c r="D12" s="29" t="s">
        <v>4</v>
      </c>
      <c r="E12" s="29" t="s">
        <v>3</v>
      </c>
      <c r="F12" s="29" t="s">
        <v>4</v>
      </c>
    </row>
    <row r="13" spans="1:6" ht="33" x14ac:dyDescent="0.25">
      <c r="A13" s="34" t="s">
        <v>74</v>
      </c>
      <c r="B13" s="6">
        <f>SUM(B14:B15)</f>
        <v>4</v>
      </c>
      <c r="C13" s="6">
        <f>SUM(C14:C15)</f>
        <v>0</v>
      </c>
      <c r="D13" s="53"/>
      <c r="E13" s="6">
        <f>SUM(E14:E15)</f>
        <v>0</v>
      </c>
      <c r="F13" s="10"/>
    </row>
    <row r="14" spans="1:6" ht="33" x14ac:dyDescent="0.25">
      <c r="A14" s="8" t="s">
        <v>70</v>
      </c>
      <c r="B14" s="10">
        <v>2</v>
      </c>
      <c r="C14" s="10">
        <v>0</v>
      </c>
      <c r="D14" s="53" t="s">
        <v>60</v>
      </c>
      <c r="E14" s="10"/>
      <c r="F14" s="53"/>
    </row>
    <row r="15" spans="1:6" ht="49.5" x14ac:dyDescent="0.25">
      <c r="A15" s="8" t="s">
        <v>73</v>
      </c>
      <c r="B15" s="10">
        <v>2</v>
      </c>
      <c r="C15" s="10">
        <v>0</v>
      </c>
      <c r="D15" s="53"/>
      <c r="E15" s="10"/>
      <c r="F15" s="53"/>
    </row>
    <row r="16" spans="1:6" ht="26.25" customHeight="1" x14ac:dyDescent="0.25">
      <c r="A16" s="34" t="s">
        <v>57</v>
      </c>
      <c r="B16" s="6">
        <f>B17+B22+B28+B33+B36</f>
        <v>40</v>
      </c>
      <c r="C16" s="6">
        <f>C17+C22+C28+C33+C36</f>
        <v>36</v>
      </c>
      <c r="D16" s="53"/>
      <c r="E16" s="6">
        <f>E17+E22+E28+E33+E36</f>
        <v>0</v>
      </c>
      <c r="F16" s="53"/>
    </row>
    <row r="17" spans="1:6" ht="22.5" customHeight="1" x14ac:dyDescent="0.25">
      <c r="A17" s="7" t="s">
        <v>40</v>
      </c>
      <c r="B17" s="102">
        <f>SUM(B18:B21)</f>
        <v>8</v>
      </c>
      <c r="C17" s="102">
        <f>SUM(C18:C21)</f>
        <v>8</v>
      </c>
      <c r="D17" s="53"/>
      <c r="E17" s="102">
        <f>SUM(E18:E21)</f>
        <v>0</v>
      </c>
      <c r="F17" s="53"/>
    </row>
    <row r="18" spans="1:6" ht="49.5" x14ac:dyDescent="0.25">
      <c r="A18" s="8" t="s">
        <v>56</v>
      </c>
      <c r="B18" s="10">
        <v>2</v>
      </c>
      <c r="C18" s="10">
        <v>2</v>
      </c>
      <c r="D18" s="53"/>
      <c r="E18" s="10"/>
      <c r="F18" s="53"/>
    </row>
    <row r="19" spans="1:6" ht="49.5" x14ac:dyDescent="0.25">
      <c r="A19" s="36" t="s">
        <v>100</v>
      </c>
      <c r="B19" s="10">
        <v>2</v>
      </c>
      <c r="C19" s="10">
        <v>2</v>
      </c>
      <c r="D19" s="60" t="s">
        <v>52</v>
      </c>
      <c r="E19" s="10"/>
      <c r="F19" s="53"/>
    </row>
    <row r="20" spans="1:6" ht="56.25" customHeight="1" x14ac:dyDescent="0.25">
      <c r="A20" s="36" t="s">
        <v>75</v>
      </c>
      <c r="B20" s="10">
        <v>2</v>
      </c>
      <c r="C20" s="10">
        <v>2</v>
      </c>
      <c r="D20" s="60" t="s">
        <v>53</v>
      </c>
      <c r="E20" s="10"/>
      <c r="F20" s="53"/>
    </row>
    <row r="21" spans="1:6" ht="48.75" customHeight="1" x14ac:dyDescent="0.25">
      <c r="A21" s="37" t="s">
        <v>76</v>
      </c>
      <c r="B21" s="10">
        <v>2</v>
      </c>
      <c r="C21" s="10">
        <v>2</v>
      </c>
      <c r="D21" s="60"/>
      <c r="E21" s="10"/>
      <c r="F21" s="53"/>
    </row>
    <row r="22" spans="1:6" ht="22.5" customHeight="1" x14ac:dyDescent="0.25">
      <c r="A22" s="7" t="s">
        <v>42</v>
      </c>
      <c r="B22" s="102">
        <f>SUM(B23:B27)</f>
        <v>10</v>
      </c>
      <c r="C22" s="102">
        <f>SUM(C23:C27)</f>
        <v>9</v>
      </c>
      <c r="D22" s="53"/>
      <c r="E22" s="102">
        <f>SUM(E23:E27)</f>
        <v>0</v>
      </c>
      <c r="F22" s="53"/>
    </row>
    <row r="23" spans="1:6" ht="54.75" customHeight="1" x14ac:dyDescent="0.25">
      <c r="A23" s="8" t="s">
        <v>162</v>
      </c>
      <c r="B23" s="10">
        <v>2</v>
      </c>
      <c r="C23" s="10">
        <v>2</v>
      </c>
      <c r="D23" s="60"/>
      <c r="E23" s="10"/>
      <c r="F23" s="53"/>
    </row>
    <row r="24" spans="1:6" ht="44.25" customHeight="1" x14ac:dyDescent="0.25">
      <c r="A24" s="8" t="s">
        <v>168</v>
      </c>
      <c r="B24" s="10">
        <v>2</v>
      </c>
      <c r="C24" s="10">
        <v>1</v>
      </c>
      <c r="D24" s="60"/>
      <c r="E24" s="10"/>
      <c r="F24" s="53"/>
    </row>
    <row r="25" spans="1:6" ht="54" customHeight="1" x14ac:dyDescent="0.25">
      <c r="A25" s="36" t="s">
        <v>134</v>
      </c>
      <c r="B25" s="10">
        <v>2</v>
      </c>
      <c r="C25" s="10">
        <v>2</v>
      </c>
      <c r="D25" s="56" t="s">
        <v>135</v>
      </c>
      <c r="E25" s="10"/>
      <c r="F25" s="56" t="s">
        <v>136</v>
      </c>
    </row>
    <row r="26" spans="1:6" ht="49.5" x14ac:dyDescent="0.25">
      <c r="A26" s="8" t="s">
        <v>78</v>
      </c>
      <c r="B26" s="10">
        <v>2</v>
      </c>
      <c r="C26" s="10">
        <v>2</v>
      </c>
      <c r="D26" s="60"/>
      <c r="E26" s="10"/>
      <c r="F26" s="53"/>
    </row>
    <row r="27" spans="1:6" ht="70.5" customHeight="1" x14ac:dyDescent="0.25">
      <c r="A27" s="8" t="s">
        <v>165</v>
      </c>
      <c r="B27" s="10">
        <v>2</v>
      </c>
      <c r="C27" s="10">
        <v>2</v>
      </c>
      <c r="D27" s="56" t="s">
        <v>137</v>
      </c>
      <c r="E27" s="10"/>
      <c r="F27" s="56" t="s">
        <v>169</v>
      </c>
    </row>
    <row r="28" spans="1:6" ht="30.75" customHeight="1" x14ac:dyDescent="0.25">
      <c r="A28" s="7" t="s">
        <v>43</v>
      </c>
      <c r="B28" s="102">
        <f>SUM(B29:B32)</f>
        <v>8</v>
      </c>
      <c r="C28" s="102">
        <f>SUM(C29:C32)</f>
        <v>8</v>
      </c>
      <c r="D28" s="53"/>
      <c r="E28" s="102">
        <f>SUM(E29:E32)</f>
        <v>0</v>
      </c>
      <c r="F28" s="53"/>
    </row>
    <row r="29" spans="1:6" ht="49.5" x14ac:dyDescent="0.25">
      <c r="A29" s="9" t="s">
        <v>83</v>
      </c>
      <c r="B29" s="10">
        <v>2</v>
      </c>
      <c r="C29" s="10">
        <v>2</v>
      </c>
      <c r="D29" s="60"/>
      <c r="E29" s="10"/>
      <c r="F29" s="53"/>
    </row>
    <row r="30" spans="1:6" ht="66" x14ac:dyDescent="0.25">
      <c r="A30" s="36" t="s">
        <v>82</v>
      </c>
      <c r="B30" s="10">
        <v>2</v>
      </c>
      <c r="C30" s="10">
        <v>2</v>
      </c>
      <c r="D30" s="60"/>
      <c r="E30" s="10"/>
      <c r="F30" s="53"/>
    </row>
    <row r="31" spans="1:6" ht="33" x14ac:dyDescent="0.25">
      <c r="A31" s="9" t="s">
        <v>166</v>
      </c>
      <c r="B31" s="10">
        <v>2</v>
      </c>
      <c r="C31" s="10">
        <v>2</v>
      </c>
      <c r="D31" s="60"/>
      <c r="E31" s="10"/>
      <c r="F31" s="53"/>
    </row>
    <row r="32" spans="1:6" ht="33" x14ac:dyDescent="0.25">
      <c r="A32" s="36" t="s">
        <v>170</v>
      </c>
      <c r="B32" s="10">
        <v>2</v>
      </c>
      <c r="C32" s="10">
        <v>2</v>
      </c>
      <c r="D32" s="60"/>
      <c r="E32" s="10"/>
      <c r="F32" s="53"/>
    </row>
    <row r="33" spans="1:6" ht="28.5" customHeight="1" x14ac:dyDescent="0.25">
      <c r="A33" s="7" t="s">
        <v>44</v>
      </c>
      <c r="B33" s="102">
        <f>SUM(B34:B35)</f>
        <v>4</v>
      </c>
      <c r="C33" s="102">
        <f>SUM(C34:C35)</f>
        <v>4</v>
      </c>
      <c r="D33" s="53"/>
      <c r="E33" s="102">
        <f>SUM(E34:E35)</f>
        <v>0</v>
      </c>
      <c r="F33" s="53"/>
    </row>
    <row r="34" spans="1:6" ht="33" x14ac:dyDescent="0.25">
      <c r="A34" s="8" t="s">
        <v>84</v>
      </c>
      <c r="B34" s="10">
        <v>2</v>
      </c>
      <c r="C34" s="10">
        <v>2</v>
      </c>
      <c r="D34" s="60"/>
      <c r="E34" s="10"/>
      <c r="F34" s="53"/>
    </row>
    <row r="35" spans="1:6" ht="82.5" x14ac:dyDescent="0.25">
      <c r="A35" s="36" t="s">
        <v>171</v>
      </c>
      <c r="B35" s="10">
        <v>2</v>
      </c>
      <c r="C35" s="10">
        <v>2</v>
      </c>
      <c r="D35" s="60"/>
      <c r="E35" s="10"/>
      <c r="F35" s="53"/>
    </row>
    <row r="36" spans="1:6" ht="27" customHeight="1" x14ac:dyDescent="0.25">
      <c r="A36" s="32" t="s">
        <v>45</v>
      </c>
      <c r="B36" s="102">
        <f>SUM(B37:B41)</f>
        <v>10</v>
      </c>
      <c r="C36" s="102">
        <f>SUM(C37:C41)</f>
        <v>7</v>
      </c>
      <c r="D36" s="53"/>
      <c r="E36" s="102">
        <f>SUM(E37:E41)</f>
        <v>0</v>
      </c>
      <c r="F36" s="53"/>
    </row>
    <row r="37" spans="1:6" ht="49.5" x14ac:dyDescent="0.25">
      <c r="A37" s="8" t="s">
        <v>174</v>
      </c>
      <c r="B37" s="10">
        <v>2</v>
      </c>
      <c r="C37" s="10">
        <v>2</v>
      </c>
      <c r="D37" s="60" t="s">
        <v>54</v>
      </c>
      <c r="E37" s="10"/>
      <c r="F37" s="53"/>
    </row>
    <row r="38" spans="1:6" ht="33" x14ac:dyDescent="0.25">
      <c r="A38" s="8" t="s">
        <v>175</v>
      </c>
      <c r="B38" s="10">
        <v>2</v>
      </c>
      <c r="C38" s="10">
        <v>2</v>
      </c>
      <c r="D38" s="60" t="s">
        <v>149</v>
      </c>
      <c r="E38" s="10"/>
      <c r="F38" s="53"/>
    </row>
    <row r="39" spans="1:6" ht="49.5" x14ac:dyDescent="0.25">
      <c r="A39" s="36" t="s">
        <v>172</v>
      </c>
      <c r="B39" s="10">
        <v>2</v>
      </c>
      <c r="C39" s="10"/>
      <c r="D39" s="60"/>
      <c r="E39" s="28"/>
      <c r="F39" s="53"/>
    </row>
    <row r="40" spans="1:6" ht="49.5" x14ac:dyDescent="0.25">
      <c r="A40" s="36" t="s">
        <v>150</v>
      </c>
      <c r="B40" s="10">
        <v>2</v>
      </c>
      <c r="C40" s="10">
        <v>1</v>
      </c>
      <c r="D40" s="60"/>
      <c r="E40" s="28"/>
      <c r="F40" s="53"/>
    </row>
    <row r="41" spans="1:6" ht="26.25" customHeight="1" x14ac:dyDescent="0.25">
      <c r="A41" s="8" t="s">
        <v>81</v>
      </c>
      <c r="B41" s="10">
        <v>2</v>
      </c>
      <c r="C41" s="10">
        <v>2</v>
      </c>
      <c r="D41" s="60"/>
      <c r="E41" s="10"/>
      <c r="F41" s="53"/>
    </row>
    <row r="42" spans="1:6" ht="23.25" customHeight="1" x14ac:dyDescent="0.25">
      <c r="A42" s="32" t="s">
        <v>47</v>
      </c>
      <c r="B42" s="6">
        <f>B43+B46</f>
        <v>10</v>
      </c>
      <c r="C42" s="6">
        <f>C43+C46</f>
        <v>2</v>
      </c>
      <c r="D42" s="53"/>
      <c r="E42" s="6">
        <f>E43+E46</f>
        <v>0</v>
      </c>
      <c r="F42" s="53"/>
    </row>
    <row r="43" spans="1:6" ht="23.25" customHeight="1" x14ac:dyDescent="0.25">
      <c r="A43" s="32" t="s">
        <v>18</v>
      </c>
      <c r="B43" s="102">
        <f>SUM(B44:B45)</f>
        <v>4</v>
      </c>
      <c r="C43" s="102">
        <f>SUM(C44:C45)</f>
        <v>2</v>
      </c>
      <c r="D43" s="53"/>
      <c r="E43" s="102">
        <f>SUM(E44:E45)</f>
        <v>0</v>
      </c>
      <c r="F43" s="53"/>
    </row>
    <row r="44" spans="1:6" ht="82.5" x14ac:dyDescent="0.25">
      <c r="A44" s="36" t="s">
        <v>64</v>
      </c>
      <c r="B44" s="10">
        <v>2</v>
      </c>
      <c r="C44" s="10">
        <v>2</v>
      </c>
      <c r="D44" s="56" t="s">
        <v>153</v>
      </c>
      <c r="E44" s="10"/>
      <c r="F44" s="56" t="s">
        <v>142</v>
      </c>
    </row>
    <row r="45" spans="1:6" ht="49.5" x14ac:dyDescent="0.25">
      <c r="A45" s="36" t="s">
        <v>65</v>
      </c>
      <c r="B45" s="10">
        <v>2</v>
      </c>
      <c r="C45" s="10">
        <v>0</v>
      </c>
      <c r="D45" s="60" t="s">
        <v>176</v>
      </c>
      <c r="E45" s="28"/>
      <c r="F45" s="53"/>
    </row>
    <row r="46" spans="1:6" ht="27" customHeight="1" x14ac:dyDescent="0.25">
      <c r="A46" s="32" t="s">
        <v>48</v>
      </c>
      <c r="B46" s="102">
        <f>SUM(B47:B49)</f>
        <v>6</v>
      </c>
      <c r="C46" s="102">
        <f>SUM(C47:C49)</f>
        <v>0</v>
      </c>
      <c r="D46" s="53"/>
      <c r="E46" s="102">
        <f>SUM(E47:E49)</f>
        <v>0</v>
      </c>
      <c r="F46" s="53"/>
    </row>
    <row r="47" spans="1:6" ht="33" x14ac:dyDescent="0.25">
      <c r="A47" s="8" t="s">
        <v>67</v>
      </c>
      <c r="B47" s="10">
        <v>2</v>
      </c>
      <c r="C47" s="10">
        <v>0</v>
      </c>
      <c r="D47" s="53" t="s">
        <v>50</v>
      </c>
      <c r="E47" s="28"/>
      <c r="F47" s="53" t="s">
        <v>50</v>
      </c>
    </row>
    <row r="48" spans="1:6" ht="33" x14ac:dyDescent="0.25">
      <c r="A48" s="8" t="s">
        <v>85</v>
      </c>
      <c r="B48" s="10">
        <v>2</v>
      </c>
      <c r="C48" s="10">
        <v>0</v>
      </c>
      <c r="D48" s="60"/>
      <c r="E48" s="10"/>
      <c r="F48" s="53"/>
    </row>
    <row r="49" spans="1:6" ht="33" x14ac:dyDescent="0.25">
      <c r="A49" s="37" t="s">
        <v>177</v>
      </c>
      <c r="B49" s="10">
        <v>2</v>
      </c>
      <c r="C49" s="10">
        <v>0</v>
      </c>
      <c r="D49" s="60"/>
      <c r="E49" s="10"/>
      <c r="F49" s="53"/>
    </row>
    <row r="50" spans="1:6" ht="21.75" customHeight="1" x14ac:dyDescent="0.25">
      <c r="A50" s="100" t="s">
        <v>5</v>
      </c>
      <c r="B50" s="6">
        <f>B13+B16+B42</f>
        <v>54</v>
      </c>
      <c r="C50" s="6">
        <f>C13+C16+C42</f>
        <v>38</v>
      </c>
      <c r="D50" s="69"/>
      <c r="E50" s="6">
        <f>E13+E16+E42</f>
        <v>0</v>
      </c>
      <c r="F50" s="53"/>
    </row>
    <row r="51" spans="1:6" ht="21.75" customHeight="1" x14ac:dyDescent="0.25">
      <c r="A51" s="102" t="s">
        <v>6</v>
      </c>
      <c r="B51" s="6">
        <v>100</v>
      </c>
      <c r="C51" s="115">
        <f>ROUND(C50/B50*100,0)</f>
        <v>70</v>
      </c>
      <c r="D51" s="115"/>
      <c r="E51" s="123">
        <f>ROUND(E50/B50*100,0)</f>
        <v>0</v>
      </c>
      <c r="F51" s="124"/>
    </row>
    <row r="52" spans="1:6" ht="21.75" customHeight="1" x14ac:dyDescent="0.25">
      <c r="A52" s="102" t="s">
        <v>7</v>
      </c>
      <c r="B52" s="10"/>
      <c r="C52" s="115" t="str">
        <f>IF(AND(AND(C14=2,C15=2),C51&gt;=80),"Loại A",IF(AND(AND(C14=2,C15=2),C51&gt;=65),"Loại B",IF(AND(AND(C14=2,C15=2),C51&gt;=50),"Loại C",IF(AND(AND(C14=2,C15=2),C51&lt;50),"Không đạt chuẩn",IF(OR(C14&lt;2,C15&lt;2),"Không đạt chuẩn")))))</f>
        <v>Không đạt chuẩn</v>
      </c>
      <c r="D52" s="115"/>
      <c r="E52" s="115" t="str">
        <f>IF(AND(AND(E14=2,E15=2),E51&gt;=80),"Loại A",IF(AND(AND(E14=2,E15=2),E51&gt;=65),"Loại B",IF(AND(AND(E14=2,E15=2),E51&gt;=50),"Loại C",IF(AND(AND(E14=2,E15=2),E51&lt;50),"Không đạt chuẩn",IF(OR(E14&lt;2,E15&lt;2),"Không đạt chuẩn")))))</f>
        <v>Không đạt chuẩn</v>
      </c>
      <c r="F52" s="115"/>
    </row>
    <row r="53" spans="1:6" x14ac:dyDescent="0.25">
      <c r="A53" s="13"/>
    </row>
    <row r="54" spans="1:6" x14ac:dyDescent="0.25">
      <c r="A54" s="101" t="s">
        <v>221</v>
      </c>
      <c r="D54" s="113" t="s">
        <v>222</v>
      </c>
      <c r="E54" s="113"/>
      <c r="F54" s="113"/>
    </row>
    <row r="55" spans="1:6" x14ac:dyDescent="0.25">
      <c r="A55" s="103" t="s">
        <v>8</v>
      </c>
      <c r="D55" s="116" t="s">
        <v>9</v>
      </c>
      <c r="E55" s="116"/>
      <c r="F55" s="116"/>
    </row>
    <row r="56" spans="1:6" x14ac:dyDescent="0.25">
      <c r="A56" s="101"/>
      <c r="D56" s="113"/>
      <c r="E56" s="113"/>
      <c r="F56" s="113"/>
    </row>
    <row r="62" spans="1:6" x14ac:dyDescent="0.25">
      <c r="D62" s="120" t="s">
        <v>182</v>
      </c>
      <c r="E62" s="120"/>
      <c r="F62" s="120"/>
    </row>
  </sheetData>
  <mergeCells count="14">
    <mergeCell ref="D56:F56"/>
    <mergeCell ref="D62:F62"/>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27" priority="6" stopIfTrue="1" operator="equal">
      <formula>1</formula>
    </cfRule>
    <cfRule type="cellIs" dxfId="26" priority="7" stopIfTrue="1" operator="equal">
      <formula>0</formula>
    </cfRule>
  </conditionalFormatting>
  <conditionalFormatting sqref="E19:E21 B19:C49 E23:E24 D22:E22 E29:E32 D28:E28 E34:E35 D33:E33 E37:E41 D36:E36 E45 D42:E43 E47:E49 D46:E46 E26">
    <cfRule type="cellIs" dxfId="25" priority="5" stopIfTrue="1" operator="equal">
      <formula>0</formula>
    </cfRule>
  </conditionalFormatting>
  <conditionalFormatting sqref="E19:E21 E23:E24 E29:E32 E34:E35 E37:E41 E45 E47:E49 E26">
    <cfRule type="cellIs" dxfId="24" priority="4" stopIfTrue="1" operator="equal">
      <formula>1</formula>
    </cfRule>
  </conditionalFormatting>
  <conditionalFormatting sqref="E25">
    <cfRule type="cellIs" dxfId="23" priority="3" stopIfTrue="1" operator="equal">
      <formula>0</formula>
    </cfRule>
  </conditionalFormatting>
  <conditionalFormatting sqref="E27">
    <cfRule type="cellIs" dxfId="22" priority="2" stopIfTrue="1" operator="equal">
      <formula>0</formula>
    </cfRule>
  </conditionalFormatting>
  <conditionalFormatting sqref="E44">
    <cfRule type="cellIs" dxfId="21" priority="1" stopIfTrue="1" operator="equal">
      <formula>0</formula>
    </cfRule>
  </conditionalFormatting>
  <pageMargins left="0.5" right="0.28000000000000003" top="0.49" bottom="0.36" header="0.3" footer="0.21"/>
  <pageSetup paperSize="9" orientation="landscape"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62"/>
  <sheetViews>
    <sheetView tabSelected="1" zoomScale="80" zoomScaleNormal="80" workbookViewId="0">
      <selection activeCell="A8" sqref="A8"/>
    </sheetView>
  </sheetViews>
  <sheetFormatPr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04" t="s">
        <v>218</v>
      </c>
      <c r="B2" s="3"/>
      <c r="D2" s="117" t="s">
        <v>11</v>
      </c>
      <c r="E2" s="117"/>
      <c r="F2" s="117"/>
    </row>
    <row r="3" spans="1:6" ht="8.25" customHeight="1" x14ac:dyDescent="0.25">
      <c r="A3" s="1"/>
      <c r="B3" s="2"/>
    </row>
    <row r="4" spans="1:6" ht="44.25" customHeight="1" x14ac:dyDescent="0.25">
      <c r="A4" s="118" t="s">
        <v>103</v>
      </c>
      <c r="B4" s="119"/>
      <c r="C4" s="119"/>
      <c r="D4" s="119"/>
      <c r="E4" s="119"/>
      <c r="F4" s="119"/>
    </row>
    <row r="5" spans="1:6" ht="18.75" x14ac:dyDescent="0.25">
      <c r="A5" s="12" t="s">
        <v>337</v>
      </c>
    </row>
    <row r="6" spans="1:6" ht="18" customHeight="1" x14ac:dyDescent="0.25">
      <c r="A6" s="12" t="s">
        <v>224</v>
      </c>
    </row>
    <row r="7" spans="1:6" ht="19.5" customHeight="1" x14ac:dyDescent="0.25">
      <c r="A7" s="21" t="s">
        <v>21</v>
      </c>
    </row>
    <row r="8" spans="1:6" ht="19.5" customHeight="1" x14ac:dyDescent="0.25">
      <c r="A8" s="12" t="s">
        <v>332</v>
      </c>
    </row>
    <row r="9" spans="1:6" ht="21.75" customHeight="1" x14ac:dyDescent="0.25">
      <c r="A9" s="12" t="s">
        <v>232</v>
      </c>
    </row>
    <row r="10" spans="1:6" ht="10.5" customHeight="1" x14ac:dyDescent="0.25">
      <c r="A10" s="4"/>
    </row>
    <row r="11" spans="1:6" ht="24.75" customHeight="1" x14ac:dyDescent="0.25">
      <c r="A11" s="115" t="s">
        <v>0</v>
      </c>
      <c r="B11" s="115" t="s">
        <v>1</v>
      </c>
      <c r="C11" s="115" t="s">
        <v>34</v>
      </c>
      <c r="D11" s="115"/>
      <c r="E11" s="115" t="s">
        <v>2</v>
      </c>
      <c r="F11" s="115"/>
    </row>
    <row r="12" spans="1:6" ht="34.5" x14ac:dyDescent="0.25">
      <c r="A12" s="115"/>
      <c r="B12" s="115"/>
      <c r="C12" s="29" t="s">
        <v>3</v>
      </c>
      <c r="D12" s="29" t="s">
        <v>4</v>
      </c>
      <c r="E12" s="29" t="s">
        <v>3</v>
      </c>
      <c r="F12" s="29" t="s">
        <v>4</v>
      </c>
    </row>
    <row r="13" spans="1:6" ht="33" x14ac:dyDescent="0.25">
      <c r="A13" s="34" t="s">
        <v>74</v>
      </c>
      <c r="B13" s="6">
        <f>SUM(B14:B15)</f>
        <v>4</v>
      </c>
      <c r="C13" s="6">
        <f>SUM(C14:C15)</f>
        <v>0</v>
      </c>
      <c r="D13" s="53"/>
      <c r="E13" s="6">
        <f>SUM(E14:E15)</f>
        <v>0</v>
      </c>
      <c r="F13" s="10"/>
    </row>
    <row r="14" spans="1:6" ht="33" x14ac:dyDescent="0.25">
      <c r="A14" s="8" t="s">
        <v>70</v>
      </c>
      <c r="B14" s="10">
        <v>2</v>
      </c>
      <c r="C14" s="10">
        <v>0</v>
      </c>
      <c r="D14" s="53" t="s">
        <v>60</v>
      </c>
      <c r="E14" s="10"/>
      <c r="F14" s="53"/>
    </row>
    <row r="15" spans="1:6" ht="49.5" x14ac:dyDescent="0.25">
      <c r="A15" s="8" t="s">
        <v>73</v>
      </c>
      <c r="B15" s="10">
        <v>2</v>
      </c>
      <c r="C15" s="10">
        <v>0</v>
      </c>
      <c r="D15" s="53"/>
      <c r="E15" s="10"/>
      <c r="F15" s="53"/>
    </row>
    <row r="16" spans="1:6" ht="26.25" customHeight="1" x14ac:dyDescent="0.25">
      <c r="A16" s="34" t="s">
        <v>57</v>
      </c>
      <c r="B16" s="6">
        <f>B17+B22+B28+B33+B36</f>
        <v>40</v>
      </c>
      <c r="C16" s="6">
        <f>C17+C22+C28+C33+C36</f>
        <v>33</v>
      </c>
      <c r="D16" s="53"/>
      <c r="E16" s="6">
        <f>E17+E22+E28+E33+E36</f>
        <v>0</v>
      </c>
      <c r="F16" s="53"/>
    </row>
    <row r="17" spans="1:6" ht="22.5" customHeight="1" x14ac:dyDescent="0.25">
      <c r="A17" s="7" t="s">
        <v>40</v>
      </c>
      <c r="B17" s="102">
        <f>SUM(B18:B21)</f>
        <v>8</v>
      </c>
      <c r="C17" s="102">
        <f>SUM(C18:C21)</f>
        <v>6</v>
      </c>
      <c r="D17" s="53"/>
      <c r="E17" s="102">
        <f>SUM(E18:E21)</f>
        <v>0</v>
      </c>
      <c r="F17" s="53"/>
    </row>
    <row r="18" spans="1:6" ht="49.5" x14ac:dyDescent="0.25">
      <c r="A18" s="8" t="s">
        <v>56</v>
      </c>
      <c r="B18" s="10">
        <v>2</v>
      </c>
      <c r="C18" s="10">
        <v>0</v>
      </c>
      <c r="D18" s="53"/>
      <c r="E18" s="10"/>
      <c r="F18" s="53"/>
    </row>
    <row r="19" spans="1:6" ht="49.5" x14ac:dyDescent="0.25">
      <c r="A19" s="36" t="s">
        <v>100</v>
      </c>
      <c r="B19" s="10">
        <v>2</v>
      </c>
      <c r="C19" s="10">
        <v>2</v>
      </c>
      <c r="D19" s="60" t="s">
        <v>52</v>
      </c>
      <c r="E19" s="10"/>
      <c r="F19" s="53"/>
    </row>
    <row r="20" spans="1:6" ht="56.25" customHeight="1" x14ac:dyDescent="0.25">
      <c r="A20" s="36" t="s">
        <v>75</v>
      </c>
      <c r="B20" s="10">
        <v>2</v>
      </c>
      <c r="C20" s="10">
        <v>2</v>
      </c>
      <c r="D20" s="60" t="s">
        <v>53</v>
      </c>
      <c r="E20" s="10"/>
      <c r="F20" s="53"/>
    </row>
    <row r="21" spans="1:6" ht="48.75" customHeight="1" x14ac:dyDescent="0.25">
      <c r="A21" s="37" t="s">
        <v>76</v>
      </c>
      <c r="B21" s="10">
        <v>2</v>
      </c>
      <c r="C21" s="10">
        <v>2</v>
      </c>
      <c r="D21" s="60"/>
      <c r="E21" s="10"/>
      <c r="F21" s="53"/>
    </row>
    <row r="22" spans="1:6" ht="22.5" customHeight="1" x14ac:dyDescent="0.25">
      <c r="A22" s="7" t="s">
        <v>42</v>
      </c>
      <c r="B22" s="102">
        <f>SUM(B23:B27)</f>
        <v>10</v>
      </c>
      <c r="C22" s="102">
        <f>SUM(C23:C27)</f>
        <v>9</v>
      </c>
      <c r="D22" s="53"/>
      <c r="E22" s="102">
        <f>SUM(E23:E27)</f>
        <v>0</v>
      </c>
      <c r="F22" s="53"/>
    </row>
    <row r="23" spans="1:6" ht="54.75" customHeight="1" x14ac:dyDescent="0.25">
      <c r="A23" s="8" t="s">
        <v>162</v>
      </c>
      <c r="B23" s="10">
        <v>2</v>
      </c>
      <c r="C23" s="10">
        <v>2</v>
      </c>
      <c r="D23" s="60"/>
      <c r="E23" s="10"/>
      <c r="F23" s="53"/>
    </row>
    <row r="24" spans="1:6" ht="44.25" customHeight="1" x14ac:dyDescent="0.25">
      <c r="A24" s="8" t="s">
        <v>168</v>
      </c>
      <c r="B24" s="10">
        <v>2</v>
      </c>
      <c r="C24" s="10">
        <v>1</v>
      </c>
      <c r="D24" s="60"/>
      <c r="E24" s="10"/>
      <c r="F24" s="53"/>
    </row>
    <row r="25" spans="1:6" ht="54" customHeight="1" x14ac:dyDescent="0.25">
      <c r="A25" s="36" t="s">
        <v>134</v>
      </c>
      <c r="B25" s="10">
        <v>2</v>
      </c>
      <c r="C25" s="10">
        <v>2</v>
      </c>
      <c r="D25" s="56" t="s">
        <v>135</v>
      </c>
      <c r="E25" s="10"/>
      <c r="F25" s="56" t="s">
        <v>136</v>
      </c>
    </row>
    <row r="26" spans="1:6" ht="49.5" x14ac:dyDescent="0.25">
      <c r="A26" s="8" t="s">
        <v>78</v>
      </c>
      <c r="B26" s="10">
        <v>2</v>
      </c>
      <c r="C26" s="10">
        <v>2</v>
      </c>
      <c r="D26" s="60"/>
      <c r="E26" s="10"/>
      <c r="F26" s="53"/>
    </row>
    <row r="27" spans="1:6" ht="70.5" customHeight="1" x14ac:dyDescent="0.25">
      <c r="A27" s="8" t="s">
        <v>165</v>
      </c>
      <c r="B27" s="10">
        <v>2</v>
      </c>
      <c r="C27" s="10">
        <v>2</v>
      </c>
      <c r="D27" s="56" t="s">
        <v>137</v>
      </c>
      <c r="E27" s="10"/>
      <c r="F27" s="56" t="s">
        <v>169</v>
      </c>
    </row>
    <row r="28" spans="1:6" ht="30.75" customHeight="1" x14ac:dyDescent="0.25">
      <c r="A28" s="7" t="s">
        <v>43</v>
      </c>
      <c r="B28" s="102">
        <f>SUM(B29:B32)</f>
        <v>8</v>
      </c>
      <c r="C28" s="102">
        <f>SUM(C29:C32)</f>
        <v>7</v>
      </c>
      <c r="D28" s="53"/>
      <c r="E28" s="102">
        <f>SUM(E29:E32)</f>
        <v>0</v>
      </c>
      <c r="F28" s="53"/>
    </row>
    <row r="29" spans="1:6" ht="49.5" x14ac:dyDescent="0.25">
      <c r="A29" s="9" t="s">
        <v>83</v>
      </c>
      <c r="B29" s="10">
        <v>2</v>
      </c>
      <c r="C29" s="10">
        <v>2</v>
      </c>
      <c r="D29" s="60"/>
      <c r="E29" s="10"/>
      <c r="F29" s="53"/>
    </row>
    <row r="30" spans="1:6" ht="66" x14ac:dyDescent="0.25">
      <c r="A30" s="36" t="s">
        <v>82</v>
      </c>
      <c r="B30" s="10">
        <v>2</v>
      </c>
      <c r="C30" s="10">
        <v>2</v>
      </c>
      <c r="D30" s="60"/>
      <c r="E30" s="10"/>
      <c r="F30" s="53"/>
    </row>
    <row r="31" spans="1:6" ht="33" x14ac:dyDescent="0.25">
      <c r="A31" s="9" t="s">
        <v>166</v>
      </c>
      <c r="B31" s="10">
        <v>2</v>
      </c>
      <c r="C31" s="10">
        <v>2</v>
      </c>
      <c r="D31" s="60"/>
      <c r="E31" s="10"/>
      <c r="F31" s="53"/>
    </row>
    <row r="32" spans="1:6" ht="33" x14ac:dyDescent="0.25">
      <c r="A32" s="36" t="s">
        <v>170</v>
      </c>
      <c r="B32" s="10">
        <v>2</v>
      </c>
      <c r="C32" s="10">
        <v>1</v>
      </c>
      <c r="D32" s="60"/>
      <c r="E32" s="10"/>
      <c r="F32" s="53"/>
    </row>
    <row r="33" spans="1:6" ht="28.5" customHeight="1" x14ac:dyDescent="0.25">
      <c r="A33" s="7" t="s">
        <v>44</v>
      </c>
      <c r="B33" s="102">
        <f>SUM(B34:B35)</f>
        <v>4</v>
      </c>
      <c r="C33" s="102">
        <f>SUM(C34:C35)</f>
        <v>4</v>
      </c>
      <c r="D33" s="53"/>
      <c r="E33" s="102">
        <f>SUM(E34:E35)</f>
        <v>0</v>
      </c>
      <c r="F33" s="53"/>
    </row>
    <row r="34" spans="1:6" ht="33" x14ac:dyDescent="0.25">
      <c r="A34" s="8" t="s">
        <v>84</v>
      </c>
      <c r="B34" s="10">
        <v>2</v>
      </c>
      <c r="C34" s="10">
        <v>2</v>
      </c>
      <c r="D34" s="60"/>
      <c r="E34" s="10"/>
      <c r="F34" s="53"/>
    </row>
    <row r="35" spans="1:6" ht="82.5" x14ac:dyDescent="0.25">
      <c r="A35" s="36" t="s">
        <v>171</v>
      </c>
      <c r="B35" s="10">
        <v>2</v>
      </c>
      <c r="C35" s="10">
        <v>2</v>
      </c>
      <c r="D35" s="60"/>
      <c r="E35" s="10"/>
      <c r="F35" s="53"/>
    </row>
    <row r="36" spans="1:6" ht="27" customHeight="1" x14ac:dyDescent="0.25">
      <c r="A36" s="32" t="s">
        <v>45</v>
      </c>
      <c r="B36" s="102">
        <f>SUM(B37:B41)</f>
        <v>10</v>
      </c>
      <c r="C36" s="102">
        <f>SUM(C37:C41)</f>
        <v>7</v>
      </c>
      <c r="D36" s="53"/>
      <c r="E36" s="102">
        <f>SUM(E37:E41)</f>
        <v>0</v>
      </c>
      <c r="F36" s="53"/>
    </row>
    <row r="37" spans="1:6" ht="49.5" x14ac:dyDescent="0.25">
      <c r="A37" s="8" t="s">
        <v>174</v>
      </c>
      <c r="B37" s="10">
        <v>2</v>
      </c>
      <c r="C37" s="10">
        <v>2</v>
      </c>
      <c r="D37" s="60" t="s">
        <v>54</v>
      </c>
      <c r="E37" s="10"/>
      <c r="F37" s="53"/>
    </row>
    <row r="38" spans="1:6" ht="33" x14ac:dyDescent="0.25">
      <c r="A38" s="8" t="s">
        <v>175</v>
      </c>
      <c r="B38" s="10">
        <v>2</v>
      </c>
      <c r="C38" s="10">
        <v>2</v>
      </c>
      <c r="D38" s="60" t="s">
        <v>149</v>
      </c>
      <c r="E38" s="10"/>
      <c r="F38" s="53"/>
    </row>
    <row r="39" spans="1:6" ht="49.5" x14ac:dyDescent="0.25">
      <c r="A39" s="36" t="s">
        <v>172</v>
      </c>
      <c r="B39" s="10">
        <v>2</v>
      </c>
      <c r="C39" s="10"/>
      <c r="D39" s="60"/>
      <c r="E39" s="28"/>
      <c r="F39" s="53"/>
    </row>
    <row r="40" spans="1:6" ht="49.5" x14ac:dyDescent="0.25">
      <c r="A40" s="36" t="s">
        <v>150</v>
      </c>
      <c r="B40" s="10">
        <v>2</v>
      </c>
      <c r="C40" s="10">
        <v>1</v>
      </c>
      <c r="D40" s="60"/>
      <c r="E40" s="28"/>
      <c r="F40" s="53"/>
    </row>
    <row r="41" spans="1:6" ht="26.25" customHeight="1" x14ac:dyDescent="0.25">
      <c r="A41" s="8" t="s">
        <v>81</v>
      </c>
      <c r="B41" s="10">
        <v>2</v>
      </c>
      <c r="C41" s="10">
        <v>2</v>
      </c>
      <c r="D41" s="60"/>
      <c r="E41" s="10"/>
      <c r="F41" s="53"/>
    </row>
    <row r="42" spans="1:6" ht="23.25" customHeight="1" x14ac:dyDescent="0.25">
      <c r="A42" s="32" t="s">
        <v>47</v>
      </c>
      <c r="B42" s="6">
        <f>B43+B46</f>
        <v>10</v>
      </c>
      <c r="C42" s="6">
        <f>C43+C46</f>
        <v>2</v>
      </c>
      <c r="D42" s="53"/>
      <c r="E42" s="6">
        <f>E43+E46</f>
        <v>0</v>
      </c>
      <c r="F42" s="53"/>
    </row>
    <row r="43" spans="1:6" ht="23.25" customHeight="1" x14ac:dyDescent="0.25">
      <c r="A43" s="32" t="s">
        <v>18</v>
      </c>
      <c r="B43" s="102">
        <f>SUM(B44:B45)</f>
        <v>4</v>
      </c>
      <c r="C43" s="102">
        <f>SUM(C44:C45)</f>
        <v>2</v>
      </c>
      <c r="D43" s="53"/>
      <c r="E43" s="102">
        <f>SUM(E44:E45)</f>
        <v>0</v>
      </c>
      <c r="F43" s="53"/>
    </row>
    <row r="44" spans="1:6" ht="82.5" x14ac:dyDescent="0.25">
      <c r="A44" s="36" t="s">
        <v>64</v>
      </c>
      <c r="B44" s="10">
        <v>2</v>
      </c>
      <c r="C44" s="10">
        <v>2</v>
      </c>
      <c r="D44" s="56" t="s">
        <v>153</v>
      </c>
      <c r="E44" s="10"/>
      <c r="F44" s="56" t="s">
        <v>142</v>
      </c>
    </row>
    <row r="45" spans="1:6" ht="49.5" x14ac:dyDescent="0.25">
      <c r="A45" s="36" t="s">
        <v>65</v>
      </c>
      <c r="B45" s="10">
        <v>2</v>
      </c>
      <c r="C45" s="10">
        <v>0</v>
      </c>
      <c r="D45" s="60" t="s">
        <v>176</v>
      </c>
      <c r="E45" s="28"/>
      <c r="F45" s="53"/>
    </row>
    <row r="46" spans="1:6" ht="27" customHeight="1" x14ac:dyDescent="0.25">
      <c r="A46" s="32" t="s">
        <v>48</v>
      </c>
      <c r="B46" s="102">
        <f>SUM(B47:B49)</f>
        <v>6</v>
      </c>
      <c r="C46" s="102">
        <f>SUM(C47:C49)</f>
        <v>0</v>
      </c>
      <c r="D46" s="53"/>
      <c r="E46" s="102">
        <f>SUM(E47:E49)</f>
        <v>0</v>
      </c>
      <c r="F46" s="53"/>
    </row>
    <row r="47" spans="1:6" ht="33" x14ac:dyDescent="0.25">
      <c r="A47" s="8" t="s">
        <v>67</v>
      </c>
      <c r="B47" s="10">
        <v>2</v>
      </c>
      <c r="C47" s="10">
        <v>0</v>
      </c>
      <c r="D47" s="53" t="s">
        <v>50</v>
      </c>
      <c r="E47" s="28"/>
      <c r="F47" s="53" t="s">
        <v>50</v>
      </c>
    </row>
    <row r="48" spans="1:6" ht="33" x14ac:dyDescent="0.25">
      <c r="A48" s="8" t="s">
        <v>85</v>
      </c>
      <c r="B48" s="10">
        <v>2</v>
      </c>
      <c r="C48" s="10">
        <v>0</v>
      </c>
      <c r="D48" s="60"/>
      <c r="E48" s="10"/>
      <c r="F48" s="53"/>
    </row>
    <row r="49" spans="1:6" ht="33" x14ac:dyDescent="0.25">
      <c r="A49" s="37" t="s">
        <v>177</v>
      </c>
      <c r="B49" s="10">
        <v>2</v>
      </c>
      <c r="C49" s="10">
        <v>0</v>
      </c>
      <c r="D49" s="60"/>
      <c r="E49" s="10"/>
      <c r="F49" s="53"/>
    </row>
    <row r="50" spans="1:6" ht="21.75" customHeight="1" x14ac:dyDescent="0.25">
      <c r="A50" s="100" t="s">
        <v>5</v>
      </c>
      <c r="B50" s="6">
        <f>B13+B16+B42</f>
        <v>54</v>
      </c>
      <c r="C50" s="6">
        <f>C13+C16+C42</f>
        <v>35</v>
      </c>
      <c r="D50" s="69"/>
      <c r="E50" s="6">
        <f>E13+E16+E42</f>
        <v>0</v>
      </c>
      <c r="F50" s="53"/>
    </row>
    <row r="51" spans="1:6" ht="21.75" customHeight="1" x14ac:dyDescent="0.25">
      <c r="A51" s="102" t="s">
        <v>6</v>
      </c>
      <c r="B51" s="6">
        <v>100</v>
      </c>
      <c r="C51" s="115">
        <f>ROUND(C50/B50*100,0)</f>
        <v>65</v>
      </c>
      <c r="D51" s="115"/>
      <c r="E51" s="123">
        <f>ROUND(E50/B50*100,0)</f>
        <v>0</v>
      </c>
      <c r="F51" s="124"/>
    </row>
    <row r="52" spans="1:6" ht="21.75" customHeight="1" x14ac:dyDescent="0.25">
      <c r="A52" s="102" t="s">
        <v>7</v>
      </c>
      <c r="B52" s="10"/>
      <c r="C52" s="115" t="str">
        <f>IF(AND(AND(C14=2,C15=2),C51&gt;=80),"Loại A",IF(AND(AND(C14=2,C15=2),C51&gt;=65),"Loại B",IF(AND(AND(C14=2,C15=2),C51&gt;=50),"Loại C",IF(AND(AND(C14=2,C15=2),C51&lt;50),"Không đạt chuẩn",IF(OR(C14&lt;2,C15&lt;2),"Không đạt chuẩn")))))</f>
        <v>Không đạt chuẩn</v>
      </c>
      <c r="D52" s="115"/>
      <c r="E52" s="115" t="str">
        <f>IF(AND(AND(E14=2,E15=2),E51&gt;=80),"Loại A",IF(AND(AND(E14=2,E15=2),E51&gt;=65),"Loại B",IF(AND(AND(E14=2,E15=2),E51&gt;=50),"Loại C",IF(AND(AND(E14=2,E15=2),E51&lt;50),"Không đạt chuẩn",IF(OR(E14&lt;2,E15&lt;2),"Không đạt chuẩn")))))</f>
        <v>Không đạt chuẩn</v>
      </c>
      <c r="F52" s="115"/>
    </row>
    <row r="53" spans="1:6" x14ac:dyDescent="0.25">
      <c r="A53" s="13"/>
    </row>
    <row r="54" spans="1:6" x14ac:dyDescent="0.25">
      <c r="A54" s="101" t="s">
        <v>221</v>
      </c>
      <c r="D54" s="113" t="s">
        <v>222</v>
      </c>
      <c r="E54" s="113"/>
      <c r="F54" s="113"/>
    </row>
    <row r="55" spans="1:6" x14ac:dyDescent="0.25">
      <c r="A55" s="103" t="s">
        <v>8</v>
      </c>
      <c r="D55" s="116" t="s">
        <v>9</v>
      </c>
      <c r="E55" s="116"/>
      <c r="F55" s="116"/>
    </row>
    <row r="56" spans="1:6" x14ac:dyDescent="0.25">
      <c r="A56" s="101"/>
      <c r="D56" s="113"/>
      <c r="E56" s="113"/>
      <c r="F56" s="113"/>
    </row>
    <row r="62" spans="1:6" x14ac:dyDescent="0.25">
      <c r="D62" s="120" t="s">
        <v>182</v>
      </c>
      <c r="E62" s="120"/>
      <c r="F62" s="120"/>
    </row>
  </sheetData>
  <mergeCells count="14">
    <mergeCell ref="D56:F56"/>
    <mergeCell ref="D62:F62"/>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20" priority="6" stopIfTrue="1" operator="equal">
      <formula>1</formula>
    </cfRule>
    <cfRule type="cellIs" dxfId="19" priority="7" stopIfTrue="1" operator="equal">
      <formula>0</formula>
    </cfRule>
  </conditionalFormatting>
  <conditionalFormatting sqref="E19:E21 B19:C49 E23:E24 D22:E22 E29:E32 D28:E28 E34:E35 D33:E33 E37:E41 D36:E36 E45 D42:E43 E47:E49 D46:E46 E26">
    <cfRule type="cellIs" dxfId="18" priority="5" stopIfTrue="1" operator="equal">
      <formula>0</formula>
    </cfRule>
  </conditionalFormatting>
  <conditionalFormatting sqref="E19:E21 E23:E24 E29:E32 E34:E35 E37:E41 E45 E47:E49 E26">
    <cfRule type="cellIs" dxfId="17" priority="4" stopIfTrue="1" operator="equal">
      <formula>1</formula>
    </cfRule>
  </conditionalFormatting>
  <conditionalFormatting sqref="E25">
    <cfRule type="cellIs" dxfId="16" priority="3" stopIfTrue="1" operator="equal">
      <formula>0</formula>
    </cfRule>
  </conditionalFormatting>
  <conditionalFormatting sqref="E27">
    <cfRule type="cellIs" dxfId="15" priority="2" stopIfTrue="1" operator="equal">
      <formula>0</formula>
    </cfRule>
  </conditionalFormatting>
  <conditionalFormatting sqref="E44">
    <cfRule type="cellIs" dxfId="14" priority="1" stopIfTrue="1" operator="equal">
      <formula>0</formula>
    </cfRule>
  </conditionalFormatting>
  <pageMargins left="0.5" right="0.28000000000000003" top="0.49" bottom="0.36" header="0.3" footer="0.21"/>
  <pageSetup paperSize="9" orientation="landscape" r:id="rId1"/>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5"/>
  <sheetViews>
    <sheetView workbookViewId="0">
      <selection activeCell="H45" sqref="H45:J45"/>
    </sheetView>
  </sheetViews>
  <sheetFormatPr defaultRowHeight="16.5" x14ac:dyDescent="0.25"/>
  <cols>
    <col min="1" max="1" width="4.109375" style="5" customWidth="1"/>
    <col min="2" max="2" width="27" style="5" customWidth="1"/>
    <col min="3" max="4" width="6.21875" style="5" customWidth="1"/>
    <col min="5" max="5" width="6.33203125" style="5" customWidth="1"/>
    <col min="6" max="6" width="9.109375" style="5" customWidth="1"/>
    <col min="7" max="7" width="14.21875" style="5" customWidth="1"/>
    <col min="8" max="8" width="9" style="18" customWidth="1"/>
    <col min="9" max="9" width="15" style="18" customWidth="1"/>
    <col min="10" max="10" width="24.44140625" style="5" customWidth="1"/>
    <col min="11" max="16384" width="8.88671875" style="5"/>
  </cols>
  <sheetData>
    <row r="1" spans="1:10" ht="11.25" customHeight="1" x14ac:dyDescent="0.25"/>
    <row r="2" spans="1:10" ht="58.5" customHeight="1" x14ac:dyDescent="0.25">
      <c r="A2" s="126" t="s">
        <v>218</v>
      </c>
      <c r="B2" s="126"/>
      <c r="C2" s="126"/>
      <c r="D2" s="11"/>
      <c r="E2" s="3"/>
      <c r="G2" s="117" t="s">
        <v>11</v>
      </c>
      <c r="H2" s="117"/>
      <c r="I2" s="117"/>
      <c r="J2" s="117"/>
    </row>
    <row r="3" spans="1:10" x14ac:dyDescent="0.25">
      <c r="B3" s="1"/>
      <c r="C3" s="1"/>
      <c r="D3" s="1"/>
      <c r="E3" s="2"/>
    </row>
    <row r="4" spans="1:10" ht="59.25" customHeight="1" x14ac:dyDescent="0.25">
      <c r="B4" s="118" t="s">
        <v>115</v>
      </c>
      <c r="C4" s="118"/>
      <c r="D4" s="118"/>
      <c r="E4" s="119"/>
      <c r="F4" s="119"/>
      <c r="G4" s="119"/>
      <c r="H4" s="119"/>
      <c r="I4" s="119"/>
      <c r="J4" s="119"/>
    </row>
    <row r="5" spans="1:10" ht="9.75" customHeight="1" x14ac:dyDescent="0.25">
      <c r="B5" s="45"/>
      <c r="C5" s="45"/>
      <c r="D5" s="45"/>
    </row>
    <row r="6" spans="1:10" ht="10.5" customHeight="1" x14ac:dyDescent="0.25">
      <c r="B6" s="4"/>
      <c r="C6" s="4"/>
      <c r="D6" s="4"/>
    </row>
    <row r="7" spans="1:10" ht="33" customHeight="1" x14ac:dyDescent="0.25">
      <c r="A7" s="127" t="s">
        <v>104</v>
      </c>
      <c r="B7" s="114" t="s">
        <v>105</v>
      </c>
      <c r="C7" s="128" t="s">
        <v>106</v>
      </c>
      <c r="D7" s="129"/>
      <c r="E7" s="130"/>
      <c r="F7" s="114" t="s">
        <v>107</v>
      </c>
      <c r="G7" s="114"/>
      <c r="H7" s="114" t="s">
        <v>108</v>
      </c>
      <c r="I7" s="114"/>
      <c r="J7" s="131" t="s">
        <v>109</v>
      </c>
    </row>
    <row r="8" spans="1:10" ht="33" x14ac:dyDescent="0.25">
      <c r="A8" s="127"/>
      <c r="B8" s="114"/>
      <c r="C8" s="43" t="s">
        <v>110</v>
      </c>
      <c r="D8" s="43" t="s">
        <v>111</v>
      </c>
      <c r="E8" s="43" t="s">
        <v>112</v>
      </c>
      <c r="F8" s="43" t="s">
        <v>113</v>
      </c>
      <c r="G8" s="43" t="s">
        <v>7</v>
      </c>
      <c r="H8" s="43" t="s">
        <v>113</v>
      </c>
      <c r="I8" s="43" t="s">
        <v>7</v>
      </c>
      <c r="J8" s="132"/>
    </row>
    <row r="9" spans="1:10" ht="24.75" customHeight="1" x14ac:dyDescent="0.25">
      <c r="A9" s="50" t="s">
        <v>181</v>
      </c>
      <c r="B9" s="80" t="s">
        <v>182</v>
      </c>
      <c r="C9" s="16"/>
      <c r="D9" s="16"/>
      <c r="E9" s="16"/>
      <c r="F9" s="16"/>
      <c r="G9" s="16"/>
      <c r="H9" s="16"/>
      <c r="I9" s="16"/>
      <c r="J9" s="51"/>
    </row>
    <row r="10" spans="1:10" ht="24.75" customHeight="1" x14ac:dyDescent="0.25">
      <c r="A10" s="50" t="s">
        <v>183</v>
      </c>
      <c r="B10" s="80" t="s">
        <v>184</v>
      </c>
      <c r="C10" s="16"/>
      <c r="D10" s="16"/>
      <c r="E10" s="16"/>
      <c r="F10" s="16"/>
      <c r="G10" s="16"/>
      <c r="H10" s="16"/>
      <c r="I10" s="16"/>
      <c r="J10" s="51"/>
    </row>
    <row r="11" spans="1:10" ht="24.75" customHeight="1" x14ac:dyDescent="0.25">
      <c r="A11" s="50" t="s">
        <v>185</v>
      </c>
      <c r="B11" s="80" t="s">
        <v>186</v>
      </c>
      <c r="C11" s="16"/>
      <c r="D11" s="16"/>
      <c r="E11" s="16"/>
      <c r="F11" s="16"/>
      <c r="G11" s="16"/>
      <c r="H11" s="16"/>
      <c r="I11" s="16"/>
      <c r="J11" s="51"/>
    </row>
    <row r="12" spans="1:10" ht="24.75" customHeight="1" x14ac:dyDescent="0.25">
      <c r="A12" s="50" t="s">
        <v>187</v>
      </c>
      <c r="B12" s="80" t="s">
        <v>188</v>
      </c>
      <c r="C12" s="16"/>
      <c r="D12" s="16"/>
      <c r="E12" s="16"/>
      <c r="F12" s="16"/>
      <c r="G12" s="16"/>
      <c r="H12" s="16"/>
      <c r="I12" s="16"/>
      <c r="J12" s="51"/>
    </row>
    <row r="13" spans="1:10" ht="24.75" customHeight="1" x14ac:dyDescent="0.25">
      <c r="A13" s="50" t="s">
        <v>189</v>
      </c>
      <c r="B13" s="80" t="s">
        <v>190</v>
      </c>
      <c r="C13" s="16"/>
      <c r="D13" s="16"/>
      <c r="E13" s="16"/>
      <c r="F13" s="16"/>
      <c r="G13" s="16"/>
      <c r="H13" s="16"/>
      <c r="I13" s="16"/>
      <c r="J13" s="51"/>
    </row>
    <row r="14" spans="1:10" ht="24.75" customHeight="1" x14ac:dyDescent="0.25">
      <c r="A14" s="50" t="s">
        <v>191</v>
      </c>
      <c r="B14" s="80" t="s">
        <v>192</v>
      </c>
      <c r="C14" s="16"/>
      <c r="D14" s="16"/>
      <c r="E14" s="16"/>
      <c r="F14" s="16"/>
      <c r="G14" s="16"/>
      <c r="H14" s="16"/>
      <c r="I14" s="16"/>
      <c r="J14" s="51"/>
    </row>
    <row r="15" spans="1:10" ht="24.75" customHeight="1" x14ac:dyDescent="0.25">
      <c r="A15" s="50" t="s">
        <v>193</v>
      </c>
      <c r="B15" s="80" t="s">
        <v>194</v>
      </c>
      <c r="C15" s="16"/>
      <c r="D15" s="16"/>
      <c r="E15" s="16"/>
      <c r="F15" s="16"/>
      <c r="G15" s="16"/>
      <c r="H15" s="16"/>
      <c r="I15" s="16"/>
      <c r="J15" s="51"/>
    </row>
    <row r="16" spans="1:10" ht="24.75" customHeight="1" x14ac:dyDescent="0.25">
      <c r="A16" s="50" t="s">
        <v>195</v>
      </c>
      <c r="B16" s="80" t="s">
        <v>196</v>
      </c>
      <c r="C16" s="16"/>
      <c r="D16" s="16"/>
      <c r="E16" s="16"/>
      <c r="F16" s="16"/>
      <c r="G16" s="16"/>
      <c r="H16" s="16"/>
      <c r="I16" s="16"/>
      <c r="J16" s="51"/>
    </row>
    <row r="17" spans="1:10" ht="24.75" customHeight="1" x14ac:dyDescent="0.25">
      <c r="A17" s="50" t="s">
        <v>197</v>
      </c>
      <c r="B17" s="81" t="s">
        <v>198</v>
      </c>
      <c r="C17" s="16"/>
      <c r="D17" s="16"/>
      <c r="E17" s="16"/>
      <c r="F17" s="16"/>
      <c r="G17" s="16"/>
      <c r="H17" s="16"/>
      <c r="I17" s="16"/>
      <c r="J17" s="51"/>
    </row>
    <row r="18" spans="1:10" ht="24.75" customHeight="1" x14ac:dyDescent="0.25">
      <c r="A18" s="50" t="s">
        <v>199</v>
      </c>
      <c r="B18" s="80" t="s">
        <v>200</v>
      </c>
      <c r="C18" s="16"/>
      <c r="D18" s="16"/>
      <c r="E18" s="16"/>
      <c r="F18" s="16"/>
      <c r="G18" s="16"/>
      <c r="H18" s="16"/>
      <c r="I18" s="16"/>
      <c r="J18" s="51"/>
    </row>
    <row r="19" spans="1:10" ht="24.75" customHeight="1" x14ac:dyDescent="0.25">
      <c r="A19" s="50">
        <v>11</v>
      </c>
      <c r="B19" s="80" t="s">
        <v>201</v>
      </c>
      <c r="C19" s="16"/>
      <c r="D19" s="16"/>
      <c r="E19" s="16"/>
      <c r="F19" s="16"/>
      <c r="G19" s="16"/>
      <c r="H19" s="16"/>
      <c r="I19" s="16"/>
      <c r="J19" s="51"/>
    </row>
    <row r="20" spans="1:10" ht="24.75" customHeight="1" x14ac:dyDescent="0.25">
      <c r="A20" s="50">
        <v>12</v>
      </c>
      <c r="B20" s="80" t="s">
        <v>202</v>
      </c>
      <c r="C20" s="16"/>
      <c r="D20" s="16"/>
      <c r="E20" s="16"/>
      <c r="F20" s="16"/>
      <c r="G20" s="16"/>
      <c r="H20" s="16"/>
      <c r="I20" s="16"/>
      <c r="J20" s="51"/>
    </row>
    <row r="21" spans="1:10" ht="24.75" customHeight="1" x14ac:dyDescent="0.25">
      <c r="A21" s="50">
        <v>13</v>
      </c>
      <c r="B21" s="82" t="s">
        <v>203</v>
      </c>
      <c r="C21" s="16"/>
      <c r="D21" s="16"/>
      <c r="E21" s="16"/>
      <c r="F21" s="16"/>
      <c r="G21" s="16"/>
      <c r="H21" s="16"/>
      <c r="I21" s="16"/>
      <c r="J21" s="51"/>
    </row>
    <row r="22" spans="1:10" ht="24.75" customHeight="1" x14ac:dyDescent="0.25">
      <c r="A22" s="50">
        <v>14</v>
      </c>
      <c r="B22" s="82" t="s">
        <v>204</v>
      </c>
      <c r="C22" s="16"/>
      <c r="D22" s="16"/>
      <c r="E22" s="16"/>
      <c r="F22" s="16"/>
      <c r="G22" s="16"/>
      <c r="H22" s="16"/>
      <c r="I22" s="16"/>
      <c r="J22" s="51"/>
    </row>
    <row r="23" spans="1:10" ht="24.75" customHeight="1" x14ac:dyDescent="0.25">
      <c r="A23" s="50">
        <v>15</v>
      </c>
      <c r="B23" s="81" t="s">
        <v>205</v>
      </c>
      <c r="C23" s="16"/>
      <c r="D23" s="16"/>
      <c r="E23" s="16"/>
      <c r="F23" s="16"/>
      <c r="G23" s="16"/>
      <c r="H23" s="16"/>
      <c r="I23" s="16"/>
      <c r="J23" s="51"/>
    </row>
    <row r="24" spans="1:10" ht="24.75" customHeight="1" x14ac:dyDescent="0.25">
      <c r="A24" s="50">
        <v>16</v>
      </c>
      <c r="B24" s="81" t="s">
        <v>206</v>
      </c>
      <c r="C24" s="16"/>
      <c r="D24" s="16"/>
      <c r="E24" s="16"/>
      <c r="F24" s="16"/>
      <c r="G24" s="16"/>
      <c r="H24" s="16"/>
      <c r="I24" s="16"/>
      <c r="J24" s="51"/>
    </row>
    <row r="25" spans="1:10" ht="24.75" customHeight="1" x14ac:dyDescent="0.25">
      <c r="A25" s="50">
        <v>17</v>
      </c>
      <c r="B25" s="81" t="s">
        <v>207</v>
      </c>
      <c r="C25" s="16"/>
      <c r="D25" s="16"/>
      <c r="E25" s="16"/>
      <c r="F25" s="16"/>
      <c r="G25" s="16"/>
      <c r="H25" s="16"/>
      <c r="I25" s="16"/>
      <c r="J25" s="51"/>
    </row>
    <row r="26" spans="1:10" ht="24.75" customHeight="1" x14ac:dyDescent="0.25">
      <c r="A26" s="50">
        <v>18</v>
      </c>
      <c r="B26" s="81" t="s">
        <v>208</v>
      </c>
      <c r="C26" s="16"/>
      <c r="D26" s="16"/>
      <c r="E26" s="16"/>
      <c r="F26" s="16"/>
      <c r="G26" s="16"/>
      <c r="H26" s="16"/>
      <c r="I26" s="16"/>
      <c r="J26" s="51"/>
    </row>
    <row r="27" spans="1:10" ht="24.75" customHeight="1" x14ac:dyDescent="0.25">
      <c r="A27" s="50">
        <v>19</v>
      </c>
      <c r="B27" s="81" t="s">
        <v>209</v>
      </c>
      <c r="C27" s="16"/>
      <c r="D27" s="16"/>
      <c r="E27" s="16"/>
      <c r="F27" s="16"/>
      <c r="G27" s="16"/>
      <c r="H27" s="16"/>
      <c r="I27" s="16"/>
      <c r="J27" s="51"/>
    </row>
    <row r="28" spans="1:10" ht="24.75" customHeight="1" x14ac:dyDescent="0.25">
      <c r="A28" s="50">
        <v>20</v>
      </c>
      <c r="B28" s="81" t="s">
        <v>210</v>
      </c>
      <c r="C28" s="16"/>
      <c r="D28" s="16"/>
      <c r="E28" s="16"/>
      <c r="F28" s="16"/>
      <c r="G28" s="16"/>
      <c r="H28" s="16"/>
      <c r="I28" s="16"/>
      <c r="J28" s="51"/>
    </row>
    <row r="29" spans="1:10" ht="24.75" customHeight="1" x14ac:dyDescent="0.25">
      <c r="A29" s="50">
        <v>21</v>
      </c>
      <c r="B29" s="81" t="s">
        <v>211</v>
      </c>
      <c r="C29" s="16"/>
      <c r="D29" s="16"/>
      <c r="E29" s="16"/>
      <c r="F29" s="16"/>
      <c r="G29" s="16"/>
      <c r="H29" s="16"/>
      <c r="I29" s="16"/>
      <c r="J29" s="51"/>
    </row>
    <row r="30" spans="1:10" ht="24.75" customHeight="1" x14ac:dyDescent="0.25">
      <c r="A30" s="50">
        <v>22</v>
      </c>
      <c r="B30" s="81" t="s">
        <v>212</v>
      </c>
      <c r="C30" s="16"/>
      <c r="D30" s="16"/>
      <c r="E30" s="16"/>
      <c r="F30" s="16"/>
      <c r="G30" s="16"/>
      <c r="H30" s="16"/>
      <c r="I30" s="16"/>
      <c r="J30" s="51"/>
    </row>
    <row r="31" spans="1:10" ht="24.75" customHeight="1" x14ac:dyDescent="0.25">
      <c r="A31" s="50">
        <v>23</v>
      </c>
      <c r="B31" s="81" t="s">
        <v>213</v>
      </c>
      <c r="C31" s="16"/>
      <c r="D31" s="16"/>
      <c r="E31" s="16"/>
      <c r="F31" s="16"/>
      <c r="G31" s="16"/>
      <c r="H31" s="16"/>
      <c r="I31" s="16"/>
      <c r="J31" s="51"/>
    </row>
    <row r="32" spans="1:10" ht="24.75" customHeight="1" x14ac:dyDescent="0.25">
      <c r="A32" s="50">
        <v>24</v>
      </c>
      <c r="B32" s="81" t="s">
        <v>214</v>
      </c>
      <c r="C32" s="16"/>
      <c r="D32" s="16"/>
      <c r="E32" s="16"/>
      <c r="F32" s="16"/>
      <c r="G32" s="16"/>
      <c r="H32" s="16"/>
      <c r="I32" s="16"/>
      <c r="J32" s="51"/>
    </row>
    <row r="33" spans="1:10" ht="24.75" customHeight="1" x14ac:dyDescent="0.25">
      <c r="A33" s="50">
        <v>25</v>
      </c>
      <c r="B33" s="81" t="s">
        <v>215</v>
      </c>
      <c r="C33" s="16"/>
      <c r="D33" s="16"/>
      <c r="E33" s="16"/>
      <c r="F33" s="16"/>
      <c r="G33" s="16"/>
      <c r="H33" s="16"/>
      <c r="I33" s="16"/>
      <c r="J33" s="51"/>
    </row>
    <row r="34" spans="1:10" ht="24.75" customHeight="1" x14ac:dyDescent="0.25">
      <c r="A34" s="50">
        <v>26</v>
      </c>
      <c r="B34" s="81" t="s">
        <v>216</v>
      </c>
      <c r="C34" s="16"/>
      <c r="D34" s="16"/>
      <c r="E34" s="16"/>
      <c r="F34" s="16"/>
      <c r="G34" s="16"/>
      <c r="H34" s="16"/>
      <c r="I34" s="16"/>
      <c r="J34" s="51"/>
    </row>
    <row r="35" spans="1:10" ht="24.75" customHeight="1" x14ac:dyDescent="0.25">
      <c r="A35" s="50">
        <v>27</v>
      </c>
      <c r="B35" s="81" t="s">
        <v>217</v>
      </c>
      <c r="C35" s="16"/>
      <c r="D35" s="16"/>
      <c r="E35" s="16"/>
      <c r="F35" s="16"/>
      <c r="G35" s="16"/>
      <c r="H35" s="16"/>
      <c r="I35" s="16"/>
      <c r="J35" s="51"/>
    </row>
    <row r="36" spans="1:10" x14ac:dyDescent="0.25">
      <c r="B36" s="13"/>
      <c r="C36" s="13"/>
      <c r="D36" s="13"/>
    </row>
    <row r="37" spans="1:10" x14ac:dyDescent="0.25">
      <c r="B37" s="42"/>
      <c r="C37" s="42"/>
      <c r="D37" s="42"/>
      <c r="H37" s="113" t="s">
        <v>220</v>
      </c>
      <c r="I37" s="113"/>
      <c r="J37" s="113"/>
    </row>
    <row r="38" spans="1:10" x14ac:dyDescent="0.25">
      <c r="B38" s="44" t="s">
        <v>114</v>
      </c>
      <c r="C38" s="44"/>
      <c r="D38" s="44"/>
      <c r="H38" s="116" t="s">
        <v>116</v>
      </c>
      <c r="I38" s="116"/>
      <c r="J38" s="116"/>
    </row>
    <row r="39" spans="1:10" x14ac:dyDescent="0.25">
      <c r="B39" s="42"/>
      <c r="C39" s="42"/>
      <c r="D39" s="42"/>
      <c r="G39" s="113"/>
      <c r="H39" s="113"/>
      <c r="I39" s="113"/>
      <c r="J39" s="113"/>
    </row>
    <row r="41" spans="1:10" x14ac:dyDescent="0.25">
      <c r="F41" s="14"/>
    </row>
    <row r="45" spans="1:10" x14ac:dyDescent="0.25">
      <c r="B45" s="83" t="s">
        <v>219</v>
      </c>
      <c r="H45" s="125" t="s">
        <v>182</v>
      </c>
      <c r="I45" s="125"/>
      <c r="J45" s="125"/>
    </row>
  </sheetData>
  <mergeCells count="13">
    <mergeCell ref="H45:J45"/>
    <mergeCell ref="H37:J37"/>
    <mergeCell ref="H38:J38"/>
    <mergeCell ref="G39:J39"/>
    <mergeCell ref="A2:C2"/>
    <mergeCell ref="G2:J2"/>
    <mergeCell ref="B4:J4"/>
    <mergeCell ref="A7:A8"/>
    <mergeCell ref="B7:B8"/>
    <mergeCell ref="C7:E7"/>
    <mergeCell ref="F7:G7"/>
    <mergeCell ref="H7:I7"/>
    <mergeCell ref="J7:J8"/>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29</vt:i4>
      </vt:variant>
      <vt:variant>
        <vt:lpstr>Named Ranges</vt:lpstr>
      </vt:variant>
      <vt:variant>
        <vt:i4>28</vt:i4>
      </vt:variant>
    </vt:vector>
  </HeadingPairs>
  <TitlesOfParts>
    <vt:vector size="57" baseType="lpstr">
      <vt:lpstr>VCQL</vt:lpstr>
      <vt:lpstr>NGUYỄN TRỌNG PHÚ</vt:lpstr>
      <vt:lpstr>NGUYỄN THÙY DƯƠNG</vt:lpstr>
      <vt:lpstr>DƯƠNG THỊ THỦY</vt:lpstr>
      <vt:lpstr>MAI THU HƯƠNG</vt:lpstr>
      <vt:lpstr>NGUYỄN CAO THẮNG</vt:lpstr>
      <vt:lpstr>VÕ TẤN KIỆT</vt:lpstr>
      <vt:lpstr>NGUYỄN TIẾN VIỆT DŨNG</vt:lpstr>
      <vt:lpstr>NINH ĐỖ HIỆP</vt:lpstr>
      <vt:lpstr>NGUYỄN XUÂN LỢI</vt:lpstr>
      <vt:lpstr>BÙI ĐẶNG HOÀNG TUẤN</vt:lpstr>
      <vt:lpstr>GIÁP VĂ THỊNH</vt:lpstr>
      <vt:lpstr>VŨ NGỌC QUANG</vt:lpstr>
      <vt:lpstr>GIÁP ĐỨC NHẬN</vt:lpstr>
      <vt:lpstr>LÊ HỒNG ANH TUẤN</vt:lpstr>
      <vt:lpstr>NHANVIEN</vt:lpstr>
      <vt:lpstr>ĐỖ VĂN TRONG</vt:lpstr>
      <vt:lpstr>LDPT</vt:lpstr>
      <vt:lpstr>TRẦN THANH QUÝ</vt:lpstr>
      <vt:lpstr>HUỲNH BÁ TRIẾT</vt:lpstr>
      <vt:lpstr>TẠ QUỐC TẤN</vt:lpstr>
      <vt:lpstr>TRẦN THỊ THU</vt:lpstr>
      <vt:lpstr>THÂN THỊ QUYẾT</vt:lpstr>
      <vt:lpstr>LÊ THỊ THIỆN</vt:lpstr>
      <vt:lpstr>ĐỖ THỊ BÍCH THỦY</vt:lpstr>
      <vt:lpstr>TRẦN THỊ KIM LOAN</vt:lpstr>
      <vt:lpstr>NGUYỄN THỊ THU TRANG</vt:lpstr>
      <vt:lpstr>HUỲNH THỊ THU NGA</vt:lpstr>
      <vt:lpstr>Mẫu 4</vt:lpstr>
      <vt:lpstr>'BÙI ĐẶNG HOÀNG TUẤN'!Print_Titles</vt:lpstr>
      <vt:lpstr>'DƯƠNG THỊ THỦY'!Print_Titles</vt:lpstr>
      <vt:lpstr>'ĐỖ THỊ BÍCH THỦY'!Print_Titles</vt:lpstr>
      <vt:lpstr>'ĐỖ VĂN TRONG'!Print_Titles</vt:lpstr>
      <vt:lpstr>'GIÁP ĐỨC NHẬN'!Print_Titles</vt:lpstr>
      <vt:lpstr>'GIÁP VĂ THỊNH'!Print_Titles</vt:lpstr>
      <vt:lpstr>'HUỲNH BÁ TRIẾT'!Print_Titles</vt:lpstr>
      <vt:lpstr>'HUỲNH THỊ THU NGA'!Print_Titles</vt:lpstr>
      <vt:lpstr>LDPT!Print_Titles</vt:lpstr>
      <vt:lpstr>'LÊ HỒNG ANH TUẤN'!Print_Titles</vt:lpstr>
      <vt:lpstr>'LÊ THỊ THIỆN'!Print_Titles</vt:lpstr>
      <vt:lpstr>'MAI THU HƯƠNG'!Print_Titles</vt:lpstr>
      <vt:lpstr>'NINH ĐỖ HIỆP'!Print_Titles</vt:lpstr>
      <vt:lpstr>'NGUYỄN CAO THẮNG'!Print_Titles</vt:lpstr>
      <vt:lpstr>'NGUYỄN TIẾN VIỆT DŨNG'!Print_Titles</vt:lpstr>
      <vt:lpstr>'NGUYỄN THỊ THU TRANG'!Print_Titles</vt:lpstr>
      <vt:lpstr>'NGUYỄN THÙY DƯƠNG'!Print_Titles</vt:lpstr>
      <vt:lpstr>'NGUYỄN TRỌNG PHÚ'!Print_Titles</vt:lpstr>
      <vt:lpstr>'NGUYỄN XUÂN LỢI'!Print_Titles</vt:lpstr>
      <vt:lpstr>NHANVIEN!Print_Titles</vt:lpstr>
      <vt:lpstr>'TẠ QUỐC TẤN'!Print_Titles</vt:lpstr>
      <vt:lpstr>'THÂN THỊ QUYẾT'!Print_Titles</vt:lpstr>
      <vt:lpstr>'TRẦN THANH QUÝ'!Print_Titles</vt:lpstr>
      <vt:lpstr>'TRẦN THỊ KIM LOAN'!Print_Titles</vt:lpstr>
      <vt:lpstr>'TRẦN THỊ THU'!Print_Titles</vt:lpstr>
      <vt:lpstr>VCQL!Print_Titles</vt:lpstr>
      <vt:lpstr>'VÕ TẤN KIỆT'!Print_Titles</vt:lpstr>
      <vt:lpstr>'VŨ NGỌC QUANG'!Print_Titles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HuongQTDV</cp:lastModifiedBy>
  <cp:lastPrinted>2019-05-30T06:56:10Z</cp:lastPrinted>
  <dcterms:created xsi:type="dcterms:W3CDTF">2018-08-15T07:37:54Z</dcterms:created>
  <dcterms:modified xsi:type="dcterms:W3CDTF">2019-06-04T03:20:12Z</dcterms:modified>
</cp:coreProperties>
</file>